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eadquarters\Downloads\"/>
    </mc:Choice>
  </mc:AlternateContent>
  <xr:revisionPtr revIDLastSave="0" documentId="13_ncr:1_{1B2C0CDD-6898-4756-A019-37C58634E18C}" xr6:coauthVersionLast="47" xr6:coauthVersionMax="47" xr10:uidLastSave="{00000000-0000-0000-0000-000000000000}"/>
  <bookViews>
    <workbookView xWindow="-120" yWindow="-120" windowWidth="29040" windowHeight="15840" firstSheet="86" activeTab="101" xr2:uid="{00000000-000D-0000-FFFF-FFFF00000000}"/>
  </bookViews>
  <sheets>
    <sheet name="P5" sheetId="5" r:id="rId1"/>
    <sheet name="P9" sheetId="9" r:id="rId2"/>
    <sheet name="P10" sheetId="10" r:id="rId3"/>
    <sheet name="P11" sheetId="11" r:id="rId4"/>
    <sheet name="P12" sheetId="12" r:id="rId5"/>
    <sheet name="P13" sheetId="13" r:id="rId6"/>
    <sheet name="P14" sheetId="15" r:id="rId7"/>
    <sheet name="P15" sheetId="16" r:id="rId8"/>
    <sheet name="P16" sheetId="17" r:id="rId9"/>
    <sheet name="P17" sheetId="18" r:id="rId10"/>
    <sheet name="P18" sheetId="19" r:id="rId11"/>
    <sheet name="P19" sheetId="20" r:id="rId12"/>
    <sheet name="P20" sheetId="21" r:id="rId13"/>
    <sheet name="P21" sheetId="22" r:id="rId14"/>
    <sheet name="P22" sheetId="23" r:id="rId15"/>
    <sheet name="P23" sheetId="24" r:id="rId16"/>
    <sheet name="P28" sheetId="28" r:id="rId17"/>
    <sheet name="P29" sheetId="29" r:id="rId18"/>
    <sheet name="P31" sheetId="31" r:id="rId19"/>
    <sheet name="P32" sheetId="32" r:id="rId20"/>
    <sheet name="P33" sheetId="33" r:id="rId21"/>
    <sheet name="P35" sheetId="35" r:id="rId22"/>
    <sheet name="P37" sheetId="37" r:id="rId23"/>
    <sheet name="P38" sheetId="38" r:id="rId24"/>
    <sheet name="P39" sheetId="39" r:id="rId25"/>
    <sheet name="P40" sheetId="40" r:id="rId26"/>
    <sheet name="P41" sheetId="41" r:id="rId27"/>
    <sheet name="P42" sheetId="42" r:id="rId28"/>
    <sheet name="P43" sheetId="43" r:id="rId29"/>
    <sheet name="P44" sheetId="44" r:id="rId30"/>
    <sheet name="P45" sheetId="45" r:id="rId31"/>
    <sheet name="P46" sheetId="46" r:id="rId32"/>
    <sheet name="P57" sheetId="57" r:id="rId33"/>
    <sheet name="P58" sheetId="58" r:id="rId34"/>
    <sheet name="P59" sheetId="59" r:id="rId35"/>
    <sheet name="P60" sheetId="60" r:id="rId36"/>
    <sheet name="P61" sheetId="61" r:id="rId37"/>
    <sheet name="P62" sheetId="62" r:id="rId38"/>
    <sheet name="P63" sheetId="63" r:id="rId39"/>
    <sheet name="P64" sheetId="64" r:id="rId40"/>
    <sheet name="P65" sheetId="65" r:id="rId41"/>
    <sheet name="P69" sheetId="69" r:id="rId42"/>
    <sheet name="P70" sheetId="70" r:id="rId43"/>
    <sheet name="P71" sheetId="71" r:id="rId44"/>
    <sheet name="P72" sheetId="72" r:id="rId45"/>
    <sheet name="P73" sheetId="73" r:id="rId46"/>
    <sheet name="P74" sheetId="74" r:id="rId47"/>
    <sheet name="P75" sheetId="75" r:id="rId48"/>
    <sheet name="P76" sheetId="76" r:id="rId49"/>
    <sheet name="P77" sheetId="77" r:id="rId50"/>
    <sheet name="P78" sheetId="78" r:id="rId51"/>
    <sheet name="P79" sheetId="79" r:id="rId52"/>
    <sheet name="P80" sheetId="80" r:id="rId53"/>
    <sheet name="P81" sheetId="81" r:id="rId54"/>
    <sheet name="P82" sheetId="82" r:id="rId55"/>
    <sheet name="P83" sheetId="83" r:id="rId56"/>
    <sheet name="P84" sheetId="84" r:id="rId57"/>
    <sheet name="P85" sheetId="85" r:id="rId58"/>
    <sheet name="P86" sheetId="86" r:id="rId59"/>
    <sheet name="P87" sheetId="87" r:id="rId60"/>
    <sheet name="P88" sheetId="88" r:id="rId61"/>
    <sheet name="P90" sheetId="90" r:id="rId62"/>
    <sheet name="P91" sheetId="91" r:id="rId63"/>
    <sheet name="P92" sheetId="92" r:id="rId64"/>
    <sheet name="P93" sheetId="93" r:id="rId65"/>
    <sheet name="P94" sheetId="94" r:id="rId66"/>
    <sheet name="P95" sheetId="95" r:id="rId67"/>
    <sheet name="P96" sheetId="96" r:id="rId68"/>
    <sheet name="P97" sheetId="97" r:id="rId69"/>
    <sheet name="P98" sheetId="98" r:id="rId70"/>
    <sheet name="P99" sheetId="99" r:id="rId71"/>
    <sheet name="P100" sheetId="100" r:id="rId72"/>
    <sheet name="P101" sheetId="101" r:id="rId73"/>
    <sheet name="P102" sheetId="102" r:id="rId74"/>
    <sheet name="P105" sheetId="105" r:id="rId75"/>
    <sheet name="P106" sheetId="106" r:id="rId76"/>
    <sheet name="P107" sheetId="107" r:id="rId77"/>
    <sheet name="P108" sheetId="108" r:id="rId78"/>
    <sheet name="P109" sheetId="109" r:id="rId79"/>
    <sheet name="P110" sheetId="110" r:id="rId80"/>
    <sheet name="P113" sheetId="113" r:id="rId81"/>
    <sheet name="P114" sheetId="114" r:id="rId82"/>
    <sheet name="P115" sheetId="115" r:id="rId83"/>
    <sheet name="P116" sheetId="116" r:id="rId84"/>
    <sheet name="P117" sheetId="117" r:id="rId85"/>
    <sheet name="P118" sheetId="118" r:id="rId86"/>
    <sheet name="P119" sheetId="119" r:id="rId87"/>
    <sheet name="P120" sheetId="120" r:id="rId88"/>
    <sheet name="P122" sheetId="122" r:id="rId89"/>
    <sheet name="P123" sheetId="123" r:id="rId90"/>
    <sheet name="P124" sheetId="124" r:id="rId91"/>
    <sheet name="P126" sheetId="125" r:id="rId92"/>
    <sheet name="P127" sheetId="126" r:id="rId93"/>
    <sheet name="P128" sheetId="127" r:id="rId94"/>
    <sheet name="P129" sheetId="128" r:id="rId95"/>
    <sheet name="P130" sheetId="129" r:id="rId96"/>
    <sheet name="P131" sheetId="130" r:id="rId97"/>
    <sheet name="P132" sheetId="131" r:id="rId98"/>
    <sheet name="P133" sheetId="132" r:id="rId99"/>
    <sheet name="P135" sheetId="134" r:id="rId100"/>
    <sheet name="P136" sheetId="135" r:id="rId101"/>
    <sheet name="P137" sheetId="136" r:id="rId102"/>
  </sheets>
  <calcPr calcId="191029"/>
  <extLst>
    <ext uri="GoogleSheetsCustomDataVersion2">
      <go:sheetsCustomData xmlns:go="http://customooxmlschemas.google.com/" r:id="rId145" roundtripDataChecksum="2IDdz+c5blPx+X1/MYhQZ75bSdSZgNhuiqjWxZw2ZJM="/>
    </ext>
  </extLst>
</workbook>
</file>

<file path=xl/calcChain.xml><?xml version="1.0" encoding="utf-8"?>
<calcChain xmlns="http://schemas.openxmlformats.org/spreadsheetml/2006/main">
  <c r="N9" i="136" l="1"/>
  <c r="K9" i="136"/>
  <c r="E9" i="136"/>
  <c r="B9" i="136"/>
  <c r="N8" i="136"/>
  <c r="K7" i="136"/>
  <c r="B7" i="136"/>
  <c r="B6" i="136"/>
  <c r="N8" i="135"/>
  <c r="K8" i="135"/>
  <c r="H8" i="135"/>
  <c r="E8" i="135"/>
  <c r="B8" i="135"/>
  <c r="N7" i="135"/>
  <c r="K7" i="135"/>
  <c r="H7" i="135"/>
  <c r="E7" i="135"/>
  <c r="B7" i="135"/>
  <c r="N6" i="135"/>
  <c r="K6" i="135"/>
  <c r="H6" i="135"/>
  <c r="E6" i="135"/>
  <c r="B6" i="135"/>
  <c r="N8" i="134"/>
  <c r="K8" i="134"/>
  <c r="H8" i="134"/>
  <c r="E8" i="134"/>
  <c r="B8" i="134"/>
  <c r="N7" i="134"/>
  <c r="K7" i="134"/>
  <c r="H7" i="134"/>
  <c r="E7" i="134"/>
  <c r="B7" i="134"/>
  <c r="N6" i="134"/>
  <c r="K6" i="134"/>
  <c r="H6" i="134"/>
  <c r="E6" i="134"/>
  <c r="B6" i="134"/>
  <c r="N11" i="132"/>
  <c r="H11" i="132"/>
  <c r="E11" i="132"/>
  <c r="B11" i="132"/>
  <c r="N10" i="132"/>
  <c r="K10" i="132"/>
  <c r="H10" i="132"/>
  <c r="E10" i="132"/>
  <c r="B10" i="132"/>
  <c r="N9" i="132"/>
  <c r="K9" i="132"/>
  <c r="H9" i="132"/>
  <c r="E9" i="132"/>
  <c r="B9" i="132"/>
  <c r="N8" i="132"/>
  <c r="H8" i="132"/>
  <c r="E8" i="132"/>
  <c r="B8" i="132"/>
  <c r="N7" i="132"/>
  <c r="K7" i="132"/>
  <c r="H7" i="132"/>
  <c r="E7" i="132"/>
  <c r="B7" i="132"/>
  <c r="N6" i="132"/>
  <c r="H6" i="132"/>
  <c r="E6" i="132"/>
  <c r="B6" i="132"/>
  <c r="N13" i="130"/>
  <c r="K13" i="130"/>
  <c r="H13" i="130"/>
  <c r="E13" i="130"/>
  <c r="B13" i="130"/>
  <c r="N12" i="130"/>
  <c r="K12" i="130"/>
  <c r="H12" i="130"/>
  <c r="E12" i="130"/>
  <c r="B12" i="130"/>
  <c r="N11" i="130"/>
  <c r="K11" i="130"/>
  <c r="H11" i="130"/>
  <c r="E11" i="130"/>
  <c r="B11" i="130"/>
  <c r="N10" i="130"/>
  <c r="K10" i="130"/>
  <c r="H10" i="130"/>
  <c r="E10" i="130"/>
  <c r="B10" i="130"/>
  <c r="N9" i="130"/>
  <c r="K9" i="130"/>
  <c r="H9" i="130"/>
  <c r="E9" i="130"/>
  <c r="B9" i="130"/>
  <c r="N8" i="130"/>
  <c r="K8" i="130"/>
  <c r="H8" i="130"/>
  <c r="E8" i="130"/>
  <c r="B8" i="130"/>
  <c r="N7" i="130"/>
  <c r="K7" i="130"/>
  <c r="H7" i="130"/>
  <c r="E7" i="130"/>
  <c r="B7" i="130"/>
  <c r="N6" i="130"/>
  <c r="K6" i="130"/>
  <c r="H6" i="130"/>
  <c r="E6" i="130"/>
  <c r="B6" i="130"/>
  <c r="N10" i="129"/>
  <c r="K10" i="129"/>
  <c r="H10" i="129"/>
  <c r="E10" i="129"/>
  <c r="B10" i="129"/>
  <c r="N9" i="129"/>
  <c r="K9" i="129"/>
  <c r="H9" i="129"/>
  <c r="E9" i="129"/>
  <c r="B9" i="129"/>
  <c r="N8" i="129"/>
  <c r="K8" i="129"/>
  <c r="H8" i="129"/>
  <c r="E8" i="129"/>
  <c r="B8" i="129"/>
  <c r="N7" i="129"/>
  <c r="K7" i="129"/>
  <c r="H7" i="129"/>
  <c r="E7" i="129"/>
  <c r="B7" i="129"/>
  <c r="N6" i="129"/>
  <c r="K6" i="129"/>
  <c r="H6" i="129"/>
  <c r="E6" i="129"/>
  <c r="B6" i="129"/>
  <c r="N7" i="127"/>
  <c r="K7" i="127"/>
  <c r="H7" i="127"/>
  <c r="E7" i="127"/>
  <c r="B7" i="127"/>
  <c r="N6" i="127"/>
  <c r="K6" i="127"/>
  <c r="H6" i="127"/>
  <c r="E6" i="127"/>
  <c r="B6" i="127"/>
  <c r="N11" i="126"/>
  <c r="K11" i="126"/>
  <c r="H11" i="126"/>
  <c r="E11" i="126"/>
  <c r="B11" i="126"/>
  <c r="N10" i="126"/>
  <c r="K10" i="126"/>
  <c r="H10" i="126"/>
  <c r="E10" i="126"/>
  <c r="B10" i="126"/>
  <c r="N9" i="126"/>
  <c r="K9" i="126"/>
  <c r="H9" i="126"/>
  <c r="E9" i="126"/>
  <c r="B9" i="126"/>
  <c r="N8" i="126"/>
  <c r="K8" i="126"/>
  <c r="H8" i="126"/>
  <c r="E8" i="126"/>
  <c r="B8" i="126"/>
  <c r="N7" i="126"/>
  <c r="K7" i="126"/>
  <c r="H7" i="126"/>
  <c r="E7" i="126"/>
  <c r="B7" i="126"/>
  <c r="N6" i="126"/>
  <c r="K6" i="126"/>
  <c r="H6" i="126"/>
  <c r="E6" i="126"/>
  <c r="B6" i="126"/>
  <c r="N7" i="125"/>
  <c r="K7" i="125"/>
  <c r="H7" i="125"/>
  <c r="E7" i="125"/>
  <c r="B7" i="125"/>
  <c r="N6" i="125"/>
  <c r="K6" i="125"/>
  <c r="H6" i="125"/>
  <c r="E6" i="125"/>
  <c r="B6" i="125"/>
  <c r="N10" i="124"/>
  <c r="K10" i="124"/>
  <c r="H10" i="124"/>
  <c r="E10" i="124"/>
  <c r="B10" i="124"/>
  <c r="N9" i="124"/>
  <c r="K9" i="124"/>
  <c r="H9" i="124"/>
  <c r="E9" i="124"/>
  <c r="B9" i="124"/>
  <c r="K8" i="124"/>
  <c r="N7" i="124"/>
  <c r="K7" i="124"/>
  <c r="H7" i="124"/>
  <c r="E7" i="124"/>
  <c r="B7" i="124"/>
  <c r="N6" i="124"/>
  <c r="K6" i="124"/>
  <c r="H6" i="124"/>
  <c r="E6" i="124"/>
  <c r="B6" i="124"/>
  <c r="N12" i="123"/>
  <c r="K12" i="123"/>
  <c r="H12" i="123"/>
  <c r="E12" i="123"/>
  <c r="B12" i="123"/>
  <c r="N11" i="123"/>
  <c r="K11" i="123"/>
  <c r="H11" i="123"/>
  <c r="E11" i="123"/>
  <c r="B11" i="123"/>
  <c r="N10" i="123"/>
  <c r="K10" i="123"/>
  <c r="H10" i="123"/>
  <c r="E10" i="123"/>
  <c r="B10" i="123"/>
  <c r="N9" i="123"/>
  <c r="K9" i="123"/>
  <c r="H9" i="123"/>
  <c r="E9" i="123"/>
  <c r="B9" i="123"/>
  <c r="N8" i="123"/>
  <c r="K8" i="123"/>
  <c r="H8" i="123"/>
  <c r="E8" i="123"/>
  <c r="B8" i="123"/>
  <c r="N7" i="123"/>
  <c r="K7" i="123"/>
  <c r="H7" i="123"/>
  <c r="E7" i="123"/>
  <c r="B7" i="123"/>
  <c r="N6" i="123"/>
  <c r="K6" i="123"/>
  <c r="H6" i="123"/>
  <c r="E6" i="123"/>
  <c r="B6" i="123"/>
  <c r="N12" i="122"/>
  <c r="K12" i="122"/>
  <c r="H12" i="122"/>
  <c r="E12" i="122"/>
  <c r="B12" i="122"/>
  <c r="N11" i="122"/>
  <c r="K11" i="122"/>
  <c r="H11" i="122"/>
  <c r="E11" i="122"/>
  <c r="B11" i="122"/>
  <c r="N10" i="122"/>
  <c r="K10" i="122"/>
  <c r="H10" i="122"/>
  <c r="E10" i="122"/>
  <c r="B10" i="122"/>
  <c r="N9" i="122"/>
  <c r="K9" i="122"/>
  <c r="H9" i="122"/>
  <c r="E9" i="122"/>
  <c r="B9" i="122"/>
  <c r="N8" i="122"/>
  <c r="K8" i="122"/>
  <c r="H8" i="122"/>
  <c r="E8" i="122"/>
  <c r="B8" i="122"/>
  <c r="N7" i="122"/>
  <c r="K7" i="122"/>
  <c r="H7" i="122"/>
  <c r="E7" i="122"/>
  <c r="B7" i="122"/>
  <c r="N6" i="122"/>
  <c r="K6" i="122"/>
  <c r="H6" i="122"/>
  <c r="E6" i="122"/>
  <c r="B6" i="122"/>
  <c r="N11" i="120"/>
  <c r="K11" i="120"/>
  <c r="H11" i="120"/>
  <c r="E11" i="120"/>
  <c r="B11" i="120"/>
  <c r="N10" i="120"/>
  <c r="K10" i="120"/>
  <c r="H10" i="120"/>
  <c r="E10" i="120"/>
  <c r="B10" i="120"/>
  <c r="N9" i="120"/>
  <c r="K9" i="120"/>
  <c r="H9" i="120"/>
  <c r="E9" i="120"/>
  <c r="B9" i="120"/>
  <c r="N8" i="120"/>
  <c r="K8" i="120"/>
  <c r="H8" i="120"/>
  <c r="E8" i="120"/>
  <c r="B8" i="120"/>
  <c r="N7" i="120"/>
  <c r="K7" i="120"/>
  <c r="H7" i="120"/>
  <c r="E7" i="120"/>
  <c r="B7" i="120"/>
  <c r="N6" i="120"/>
  <c r="K6" i="120"/>
  <c r="H6" i="120"/>
  <c r="E6" i="120"/>
  <c r="B6" i="120"/>
  <c r="N6" i="119"/>
  <c r="K6" i="119"/>
  <c r="H6" i="119"/>
  <c r="E6" i="119"/>
  <c r="B6" i="119"/>
  <c r="N9" i="118"/>
  <c r="K9" i="118"/>
  <c r="H9" i="118"/>
  <c r="E9" i="118"/>
  <c r="B9" i="118"/>
  <c r="N8" i="118"/>
  <c r="K8" i="118"/>
  <c r="H8" i="118"/>
  <c r="E8" i="118"/>
  <c r="B8" i="118"/>
  <c r="N7" i="118"/>
  <c r="K7" i="118"/>
  <c r="H7" i="118"/>
  <c r="E7" i="118"/>
  <c r="B7" i="118"/>
  <c r="N6" i="118"/>
  <c r="K6" i="118"/>
  <c r="H6" i="118"/>
  <c r="E6" i="118"/>
  <c r="B6" i="118"/>
  <c r="N12" i="117"/>
  <c r="K12" i="117"/>
  <c r="H12" i="117"/>
  <c r="E12" i="117"/>
  <c r="B12" i="117"/>
  <c r="N11" i="117"/>
  <c r="K11" i="117"/>
  <c r="H11" i="117"/>
  <c r="E11" i="117"/>
  <c r="B11" i="117"/>
  <c r="N10" i="117"/>
  <c r="K10" i="117"/>
  <c r="H10" i="117"/>
  <c r="E10" i="117"/>
  <c r="B10" i="117"/>
  <c r="N9" i="117"/>
  <c r="K9" i="117"/>
  <c r="H9" i="117"/>
  <c r="E9" i="117"/>
  <c r="B9" i="117"/>
  <c r="N8" i="117"/>
  <c r="K8" i="117"/>
  <c r="H8" i="117"/>
  <c r="E8" i="117"/>
  <c r="B8" i="117"/>
  <c r="N7" i="117"/>
  <c r="K7" i="117"/>
  <c r="H7" i="117"/>
  <c r="E7" i="117"/>
  <c r="B7" i="117"/>
  <c r="N6" i="117"/>
  <c r="K6" i="117"/>
  <c r="H6" i="117"/>
  <c r="E6" i="117"/>
  <c r="B6" i="117"/>
  <c r="N8" i="116"/>
  <c r="K8" i="116"/>
  <c r="H8" i="116"/>
  <c r="E8" i="116"/>
  <c r="B8" i="116"/>
  <c r="N7" i="116"/>
  <c r="K7" i="116"/>
  <c r="H7" i="116"/>
  <c r="E7" i="116"/>
  <c r="B7" i="116"/>
  <c r="N6" i="116"/>
  <c r="K6" i="116"/>
  <c r="H6" i="116"/>
  <c r="E6" i="116"/>
  <c r="B6" i="116"/>
  <c r="N8" i="115"/>
  <c r="K8" i="115"/>
  <c r="H8" i="115"/>
  <c r="E8" i="115"/>
  <c r="B8" i="115"/>
  <c r="N7" i="115"/>
  <c r="K7" i="115"/>
  <c r="H7" i="115"/>
  <c r="E7" i="115"/>
  <c r="B7" i="115"/>
  <c r="N6" i="115"/>
  <c r="K6" i="115"/>
  <c r="H6" i="115"/>
  <c r="E6" i="115"/>
  <c r="B6" i="115"/>
  <c r="N9" i="114"/>
  <c r="K9" i="114"/>
  <c r="H9" i="114"/>
  <c r="E9" i="114"/>
  <c r="B9" i="114"/>
  <c r="N8" i="114"/>
  <c r="K8" i="114"/>
  <c r="H8" i="114"/>
  <c r="E8" i="114"/>
  <c r="B8" i="114"/>
  <c r="N7" i="114"/>
  <c r="K7" i="114"/>
  <c r="H7" i="114"/>
  <c r="E7" i="114"/>
  <c r="B7" i="114"/>
  <c r="N6" i="114"/>
  <c r="K6" i="114"/>
  <c r="H6" i="114"/>
  <c r="E6" i="114"/>
  <c r="B6" i="114"/>
  <c r="N12" i="113"/>
  <c r="K12" i="113"/>
  <c r="H12" i="113"/>
  <c r="E12" i="113"/>
  <c r="B12" i="113"/>
  <c r="N11" i="113"/>
  <c r="K11" i="113"/>
  <c r="H11" i="113"/>
  <c r="E11" i="113"/>
  <c r="B11" i="113"/>
  <c r="N10" i="113"/>
  <c r="K10" i="113"/>
  <c r="H10" i="113"/>
  <c r="E10" i="113"/>
  <c r="B10" i="113"/>
  <c r="N9" i="113"/>
  <c r="K9" i="113"/>
  <c r="H9" i="113"/>
  <c r="E9" i="113"/>
  <c r="B9" i="113"/>
  <c r="N8" i="113"/>
  <c r="K8" i="113"/>
  <c r="H8" i="113"/>
  <c r="E8" i="113"/>
  <c r="B8" i="113"/>
  <c r="N7" i="113"/>
  <c r="K7" i="113"/>
  <c r="H7" i="113"/>
  <c r="E7" i="113"/>
  <c r="B7" i="113"/>
  <c r="N6" i="113"/>
  <c r="K6" i="113"/>
  <c r="H6" i="113"/>
  <c r="E6" i="113"/>
  <c r="B6" i="113"/>
  <c r="N8" i="110"/>
  <c r="K8" i="110"/>
  <c r="H8" i="110"/>
  <c r="E8" i="110"/>
  <c r="B8" i="110"/>
  <c r="N7" i="110"/>
  <c r="K7" i="110"/>
  <c r="H7" i="110"/>
  <c r="E7" i="110"/>
  <c r="B7" i="110"/>
  <c r="N6" i="110"/>
  <c r="K6" i="110"/>
  <c r="H6" i="110"/>
  <c r="E6" i="110"/>
  <c r="B6" i="110"/>
  <c r="N9" i="109"/>
  <c r="K9" i="109"/>
  <c r="H9" i="109"/>
  <c r="E9" i="109"/>
  <c r="B9" i="109"/>
  <c r="N8" i="109"/>
  <c r="K8" i="109"/>
  <c r="H8" i="109"/>
  <c r="E8" i="109"/>
  <c r="B8" i="109"/>
  <c r="N7" i="109"/>
  <c r="K7" i="109"/>
  <c r="H7" i="109"/>
  <c r="E7" i="109"/>
  <c r="B7" i="109"/>
  <c r="N6" i="109"/>
  <c r="K6" i="109"/>
  <c r="H6" i="109"/>
  <c r="E6" i="109"/>
  <c r="B6" i="109"/>
  <c r="N8" i="108"/>
  <c r="K8" i="108"/>
  <c r="H8" i="108"/>
  <c r="E8" i="108"/>
  <c r="B8" i="108"/>
  <c r="N7" i="108"/>
  <c r="K7" i="108"/>
  <c r="H7" i="108"/>
  <c r="E7" i="108"/>
  <c r="B7" i="108"/>
  <c r="N6" i="108"/>
  <c r="K6" i="108"/>
  <c r="H6" i="108"/>
  <c r="E6" i="108"/>
  <c r="B6" i="108"/>
  <c r="N8" i="107"/>
  <c r="K8" i="107"/>
  <c r="H8" i="107"/>
  <c r="N7" i="107"/>
  <c r="K7" i="107"/>
  <c r="H7" i="107"/>
  <c r="E7" i="107"/>
  <c r="B7" i="107"/>
  <c r="N6" i="107"/>
  <c r="K6" i="107"/>
  <c r="H6" i="107"/>
  <c r="E6" i="107"/>
  <c r="B6" i="107"/>
  <c r="N11" i="106"/>
  <c r="K11" i="106"/>
  <c r="H11" i="106"/>
  <c r="E11" i="106"/>
  <c r="B11" i="106"/>
  <c r="N10" i="106"/>
  <c r="K10" i="106"/>
  <c r="H10" i="106"/>
  <c r="E10" i="106"/>
  <c r="B10" i="106"/>
  <c r="N9" i="106"/>
  <c r="K9" i="106"/>
  <c r="H9" i="106"/>
  <c r="E9" i="106"/>
  <c r="B9" i="106"/>
  <c r="N8" i="106"/>
  <c r="K8" i="106"/>
  <c r="H8" i="106"/>
  <c r="E8" i="106"/>
  <c r="B8" i="106"/>
  <c r="N7" i="106"/>
  <c r="K7" i="106"/>
  <c r="H7" i="106"/>
  <c r="E7" i="106"/>
  <c r="B7" i="106"/>
  <c r="N6" i="106"/>
  <c r="K6" i="106"/>
  <c r="H6" i="106"/>
  <c r="E6" i="106"/>
  <c r="B6" i="106"/>
  <c r="N12" i="105"/>
  <c r="K12" i="105"/>
  <c r="H12" i="105"/>
  <c r="E12" i="105"/>
  <c r="B12" i="105"/>
  <c r="N11" i="105"/>
  <c r="K11" i="105"/>
  <c r="H11" i="105"/>
  <c r="E11" i="105"/>
  <c r="B11" i="105"/>
  <c r="N10" i="105"/>
  <c r="K10" i="105"/>
  <c r="H10" i="105"/>
  <c r="E10" i="105"/>
  <c r="B10" i="105"/>
  <c r="N9" i="105"/>
  <c r="K9" i="105"/>
  <c r="H9" i="105"/>
  <c r="E9" i="105"/>
  <c r="B9" i="105"/>
  <c r="N8" i="105"/>
  <c r="K8" i="105"/>
  <c r="H8" i="105"/>
  <c r="E8" i="105"/>
  <c r="B8" i="105"/>
  <c r="N7" i="105"/>
  <c r="K7" i="105"/>
  <c r="H7" i="105"/>
  <c r="E7" i="105"/>
  <c r="B7" i="105"/>
  <c r="N6" i="105"/>
  <c r="K6" i="105"/>
  <c r="H6" i="105"/>
  <c r="E6" i="105"/>
  <c r="B6" i="105"/>
  <c r="N7" i="102"/>
  <c r="K7" i="102"/>
  <c r="H7" i="102"/>
  <c r="E7" i="102"/>
  <c r="N6" i="102"/>
  <c r="K6" i="102"/>
  <c r="H6" i="102"/>
  <c r="E6" i="102"/>
  <c r="B6" i="102"/>
  <c r="N10" i="101"/>
  <c r="K10" i="101"/>
  <c r="H10" i="101"/>
  <c r="E10" i="101"/>
  <c r="B10" i="101"/>
  <c r="N9" i="101"/>
  <c r="E9" i="101"/>
  <c r="B9" i="101"/>
  <c r="N8" i="101"/>
  <c r="K8" i="101"/>
  <c r="H8" i="101"/>
  <c r="E8" i="101"/>
  <c r="B8" i="101"/>
  <c r="N7" i="101"/>
  <c r="E7" i="101"/>
  <c r="B7" i="101"/>
  <c r="N6" i="101"/>
  <c r="K6" i="101"/>
  <c r="H6" i="101"/>
  <c r="E6" i="101"/>
  <c r="B6" i="101"/>
  <c r="N6" i="100"/>
  <c r="K6" i="100"/>
  <c r="H6" i="100"/>
  <c r="E6" i="100"/>
  <c r="B6" i="100"/>
  <c r="N8" i="99"/>
  <c r="K8" i="99"/>
  <c r="H8" i="99"/>
  <c r="E8" i="99"/>
  <c r="B8" i="99"/>
  <c r="N7" i="99"/>
  <c r="K7" i="99"/>
  <c r="H7" i="99"/>
  <c r="E7" i="99"/>
  <c r="B7" i="99"/>
  <c r="N6" i="99"/>
  <c r="K6" i="99"/>
  <c r="H6" i="99"/>
  <c r="E6" i="99"/>
  <c r="B6" i="99"/>
  <c r="N7" i="98"/>
  <c r="K7" i="98"/>
  <c r="H7" i="98"/>
  <c r="E7" i="98"/>
  <c r="B7" i="98"/>
  <c r="N6" i="98"/>
  <c r="K6" i="98"/>
  <c r="H6" i="98"/>
  <c r="E6" i="98"/>
  <c r="B6" i="98"/>
  <c r="N10" i="97"/>
  <c r="K10" i="97"/>
  <c r="H10" i="97"/>
  <c r="E10" i="97"/>
  <c r="B10" i="97"/>
  <c r="N9" i="97"/>
  <c r="K9" i="97"/>
  <c r="H9" i="97"/>
  <c r="E9" i="97"/>
  <c r="B9" i="97"/>
  <c r="N8" i="97"/>
  <c r="K8" i="97"/>
  <c r="H8" i="97"/>
  <c r="E8" i="97"/>
  <c r="B8" i="97"/>
  <c r="N7" i="97"/>
  <c r="K7" i="97"/>
  <c r="H7" i="97"/>
  <c r="E7" i="97"/>
  <c r="B7" i="97"/>
  <c r="N6" i="97"/>
  <c r="K6" i="97"/>
  <c r="H6" i="97"/>
  <c r="E6" i="97"/>
  <c r="B6" i="97"/>
  <c r="N9" i="96"/>
  <c r="K9" i="96"/>
  <c r="H9" i="96"/>
  <c r="E9" i="96"/>
  <c r="B9" i="96"/>
  <c r="N8" i="96"/>
  <c r="K8" i="96"/>
  <c r="H8" i="96"/>
  <c r="E8" i="96"/>
  <c r="B8" i="96"/>
  <c r="N7" i="96"/>
  <c r="K7" i="96"/>
  <c r="H7" i="96"/>
  <c r="E7" i="96"/>
  <c r="B7" i="96"/>
  <c r="N6" i="96"/>
  <c r="K6" i="96"/>
  <c r="H6" i="96"/>
  <c r="E6" i="96"/>
  <c r="B6" i="96"/>
  <c r="N6" i="95"/>
  <c r="K6" i="95"/>
  <c r="H6" i="95"/>
  <c r="E6" i="95"/>
  <c r="B6" i="95"/>
  <c r="N7" i="94"/>
  <c r="K7" i="94"/>
  <c r="H7" i="94"/>
  <c r="E7" i="94"/>
  <c r="B7" i="94"/>
  <c r="N6" i="94"/>
  <c r="K6" i="94"/>
  <c r="H6" i="94"/>
  <c r="E6" i="94"/>
  <c r="B6" i="94"/>
  <c r="N6" i="93"/>
  <c r="K6" i="93"/>
  <c r="H6" i="93"/>
  <c r="E6" i="93"/>
  <c r="B6" i="93"/>
  <c r="N10" i="92"/>
  <c r="K10" i="92"/>
  <c r="H10" i="92"/>
  <c r="E10" i="92"/>
  <c r="B10" i="92"/>
  <c r="N9" i="92"/>
  <c r="K9" i="92"/>
  <c r="H9" i="92"/>
  <c r="E9" i="92"/>
  <c r="B9" i="92"/>
  <c r="N8" i="92"/>
  <c r="K8" i="92"/>
  <c r="H8" i="92"/>
  <c r="E8" i="92"/>
  <c r="B8" i="92"/>
  <c r="N7" i="92"/>
  <c r="K7" i="92"/>
  <c r="H7" i="92"/>
  <c r="E7" i="92"/>
  <c r="B7" i="92"/>
  <c r="N6" i="92"/>
  <c r="K6" i="92"/>
  <c r="H6" i="92"/>
  <c r="E6" i="92"/>
  <c r="B6" i="92"/>
  <c r="N6" i="91"/>
  <c r="K6" i="91"/>
  <c r="H6" i="91"/>
  <c r="E6" i="91"/>
  <c r="B6" i="91"/>
  <c r="N12" i="90"/>
  <c r="K12" i="90"/>
  <c r="H12" i="90"/>
  <c r="E12" i="90"/>
  <c r="B12" i="90"/>
  <c r="N11" i="90"/>
  <c r="K11" i="90"/>
  <c r="H11" i="90"/>
  <c r="E11" i="90"/>
  <c r="B11" i="90"/>
  <c r="N10" i="90"/>
  <c r="K10" i="90"/>
  <c r="H10" i="90"/>
  <c r="E10" i="90"/>
  <c r="B10" i="90"/>
  <c r="N9" i="90"/>
  <c r="K9" i="90"/>
  <c r="H9" i="90"/>
  <c r="E9" i="90"/>
  <c r="B9" i="90"/>
  <c r="N8" i="90"/>
  <c r="K8" i="90"/>
  <c r="H8" i="90"/>
  <c r="E8" i="90"/>
  <c r="B8" i="90"/>
  <c r="N7" i="90"/>
  <c r="K7" i="90"/>
  <c r="H7" i="90"/>
  <c r="E7" i="90"/>
  <c r="B7" i="90"/>
  <c r="N6" i="90"/>
  <c r="K6" i="90"/>
  <c r="H6" i="90"/>
  <c r="E6" i="90"/>
  <c r="B6" i="90"/>
  <c r="N11" i="88"/>
  <c r="K11" i="88"/>
  <c r="H11" i="88"/>
  <c r="B11" i="88"/>
  <c r="N10" i="88"/>
  <c r="K10" i="88"/>
  <c r="H10" i="88"/>
  <c r="E10" i="88"/>
  <c r="B10" i="88"/>
  <c r="N9" i="88"/>
  <c r="K9" i="88"/>
  <c r="H9" i="88"/>
  <c r="E9" i="88"/>
  <c r="B9" i="88"/>
  <c r="N8" i="88"/>
  <c r="K8" i="88"/>
  <c r="H8" i="88"/>
  <c r="E8" i="88"/>
  <c r="B8" i="88"/>
  <c r="N7" i="88"/>
  <c r="K7" i="88"/>
  <c r="H7" i="88"/>
  <c r="E7" i="88"/>
  <c r="B7" i="88"/>
  <c r="N6" i="88"/>
  <c r="K6" i="88"/>
  <c r="H6" i="88"/>
  <c r="E6" i="88"/>
  <c r="B6" i="88"/>
  <c r="N8" i="87"/>
  <c r="K8" i="87"/>
  <c r="H8" i="87"/>
  <c r="E8" i="87"/>
  <c r="B8" i="87"/>
  <c r="N7" i="87"/>
  <c r="K7" i="87"/>
  <c r="H7" i="87"/>
  <c r="E7" i="87"/>
  <c r="B7" i="87"/>
  <c r="N6" i="87"/>
  <c r="K6" i="87"/>
  <c r="H6" i="87"/>
  <c r="E6" i="87"/>
  <c r="B6" i="87"/>
  <c r="N6" i="86"/>
  <c r="K6" i="86"/>
  <c r="H6" i="86"/>
  <c r="E6" i="86"/>
  <c r="B6" i="86"/>
  <c r="N6" i="85"/>
  <c r="K6" i="85"/>
  <c r="H6" i="85"/>
  <c r="E6" i="85"/>
  <c r="B6" i="85"/>
  <c r="N9" i="84"/>
  <c r="K9" i="84"/>
  <c r="H9" i="84"/>
  <c r="E9" i="84"/>
  <c r="B9" i="84"/>
  <c r="N8" i="84"/>
  <c r="K8" i="84"/>
  <c r="H8" i="84"/>
  <c r="E8" i="84"/>
  <c r="B8" i="84"/>
  <c r="N7" i="84"/>
  <c r="K7" i="84"/>
  <c r="H7" i="84"/>
  <c r="E7" i="84"/>
  <c r="B7" i="84"/>
  <c r="N6" i="84"/>
  <c r="H6" i="84"/>
  <c r="E6" i="84"/>
  <c r="B6" i="84"/>
  <c r="N6" i="83"/>
  <c r="K6" i="83"/>
  <c r="H6" i="83"/>
  <c r="E6" i="83"/>
  <c r="B6" i="83"/>
  <c r="N7" i="82"/>
  <c r="K7" i="82"/>
  <c r="H7" i="82"/>
  <c r="E7" i="82"/>
  <c r="B7" i="82"/>
  <c r="N6" i="82"/>
  <c r="K6" i="82"/>
  <c r="H6" i="82"/>
  <c r="E6" i="82"/>
  <c r="B6" i="82"/>
  <c r="N8" i="81"/>
  <c r="K8" i="81"/>
  <c r="H8" i="81"/>
  <c r="E8" i="81"/>
  <c r="B8" i="81"/>
  <c r="N7" i="81"/>
  <c r="K7" i="81"/>
  <c r="H7" i="81"/>
  <c r="E7" i="81"/>
  <c r="B7" i="81"/>
  <c r="N6" i="81"/>
  <c r="K6" i="81"/>
  <c r="H6" i="81"/>
  <c r="E6" i="81"/>
  <c r="B6" i="81"/>
  <c r="N6" i="80"/>
  <c r="K6" i="80"/>
  <c r="H6" i="80"/>
  <c r="E6" i="80"/>
  <c r="B6" i="80"/>
  <c r="N8" i="79"/>
  <c r="K8" i="79"/>
  <c r="H8" i="79"/>
  <c r="E8" i="79"/>
  <c r="B8" i="79"/>
  <c r="N7" i="79"/>
  <c r="K7" i="79"/>
  <c r="H7" i="79"/>
  <c r="E7" i="79"/>
  <c r="B7" i="79"/>
  <c r="N6" i="79"/>
  <c r="K6" i="79"/>
  <c r="H6" i="79"/>
  <c r="E6" i="79"/>
  <c r="B6" i="79"/>
  <c r="N6" i="78"/>
  <c r="K6" i="78"/>
  <c r="H6" i="78"/>
  <c r="E6" i="78"/>
  <c r="B6" i="78"/>
  <c r="N8" i="77"/>
  <c r="K8" i="77"/>
  <c r="H8" i="77"/>
  <c r="E8" i="77"/>
  <c r="B8" i="77"/>
  <c r="N7" i="77"/>
  <c r="K7" i="77"/>
  <c r="H7" i="77"/>
  <c r="E7" i="77"/>
  <c r="B7" i="77"/>
  <c r="N6" i="77"/>
  <c r="K6" i="77"/>
  <c r="H6" i="77"/>
  <c r="E6" i="77"/>
  <c r="B6" i="77"/>
  <c r="N6" i="76"/>
  <c r="K6" i="76"/>
  <c r="H6" i="76"/>
  <c r="E6" i="76"/>
  <c r="B6" i="76"/>
  <c r="N8" i="75"/>
  <c r="K8" i="75"/>
  <c r="H8" i="75"/>
  <c r="E8" i="75"/>
  <c r="B8" i="75"/>
  <c r="N7" i="75"/>
  <c r="K7" i="75"/>
  <c r="H7" i="75"/>
  <c r="E7" i="75"/>
  <c r="B7" i="75"/>
  <c r="N6" i="75"/>
  <c r="K6" i="75"/>
  <c r="H6" i="75"/>
  <c r="E6" i="75"/>
  <c r="B6" i="75"/>
  <c r="N7" i="74"/>
  <c r="K7" i="74"/>
  <c r="H7" i="74"/>
  <c r="E7" i="74"/>
  <c r="B7" i="74"/>
  <c r="N6" i="74"/>
  <c r="K6" i="74"/>
  <c r="H6" i="74"/>
  <c r="E6" i="74"/>
  <c r="B6" i="74"/>
  <c r="N10" i="73"/>
  <c r="K10" i="73"/>
  <c r="H10" i="73"/>
  <c r="E10" i="73"/>
  <c r="B10" i="73"/>
  <c r="N9" i="73"/>
  <c r="K9" i="73"/>
  <c r="H9" i="73"/>
  <c r="E9" i="73"/>
  <c r="B9" i="73"/>
  <c r="N8" i="73"/>
  <c r="K8" i="73"/>
  <c r="H8" i="73"/>
  <c r="E8" i="73"/>
  <c r="B8" i="73"/>
  <c r="N7" i="73"/>
  <c r="K7" i="73"/>
  <c r="H7" i="73"/>
  <c r="E7" i="73"/>
  <c r="B7" i="73"/>
  <c r="N6" i="73"/>
  <c r="K6" i="73"/>
  <c r="H6" i="73"/>
  <c r="E6" i="73"/>
  <c r="B6" i="73"/>
  <c r="N7" i="72"/>
  <c r="K7" i="72"/>
  <c r="H7" i="72"/>
  <c r="E7" i="72"/>
  <c r="B7" i="72"/>
  <c r="N6" i="72"/>
  <c r="K6" i="72"/>
  <c r="H6" i="72"/>
  <c r="E6" i="72"/>
  <c r="B6" i="72"/>
  <c r="N7" i="71"/>
  <c r="K7" i="71"/>
  <c r="H7" i="71"/>
  <c r="E7" i="71"/>
  <c r="B7" i="71"/>
  <c r="N6" i="71"/>
  <c r="K6" i="71"/>
  <c r="H6" i="71"/>
  <c r="E6" i="71"/>
  <c r="B6" i="71"/>
  <c r="N12" i="70"/>
  <c r="K12" i="70"/>
  <c r="H12" i="70"/>
  <c r="E12" i="70"/>
  <c r="B12" i="70"/>
  <c r="N11" i="70"/>
  <c r="K11" i="70"/>
  <c r="H11" i="70"/>
  <c r="E11" i="70"/>
  <c r="B11" i="70"/>
  <c r="N10" i="70"/>
  <c r="K10" i="70"/>
  <c r="H10" i="70"/>
  <c r="E10" i="70"/>
  <c r="B10" i="70"/>
  <c r="N9" i="70"/>
  <c r="K9" i="70"/>
  <c r="H9" i="70"/>
  <c r="E9" i="70"/>
  <c r="B9" i="70"/>
  <c r="N8" i="70"/>
  <c r="K8" i="70"/>
  <c r="H8" i="70"/>
  <c r="E8" i="70"/>
  <c r="B8" i="70"/>
  <c r="N7" i="70"/>
  <c r="K7" i="70"/>
  <c r="H7" i="70"/>
  <c r="E7" i="70"/>
  <c r="B7" i="70"/>
  <c r="N6" i="70"/>
  <c r="K6" i="70"/>
  <c r="H6" i="70"/>
  <c r="E6" i="70"/>
  <c r="B6" i="70"/>
  <c r="N13" i="69"/>
  <c r="K13" i="69"/>
  <c r="H13" i="69"/>
  <c r="E13" i="69"/>
  <c r="B13" i="69"/>
  <c r="N12" i="69"/>
  <c r="K12" i="69"/>
  <c r="H12" i="69"/>
  <c r="E12" i="69"/>
  <c r="B12" i="69"/>
  <c r="N11" i="69"/>
  <c r="K11" i="69"/>
  <c r="H11" i="69"/>
  <c r="E11" i="69"/>
  <c r="B11" i="69"/>
  <c r="N10" i="69"/>
  <c r="K10" i="69"/>
  <c r="H10" i="69"/>
  <c r="E10" i="69"/>
  <c r="B10" i="69"/>
  <c r="N9" i="69"/>
  <c r="K9" i="69"/>
  <c r="H9" i="69"/>
  <c r="E9" i="69"/>
  <c r="B9" i="69"/>
  <c r="N8" i="69"/>
  <c r="K8" i="69"/>
  <c r="H8" i="69"/>
  <c r="E8" i="69"/>
  <c r="B8" i="69"/>
  <c r="N7" i="69"/>
  <c r="K7" i="69"/>
  <c r="H7" i="69"/>
  <c r="E7" i="69"/>
  <c r="B7" i="69"/>
  <c r="N6" i="69"/>
  <c r="K6" i="69"/>
  <c r="H6" i="69"/>
  <c r="E6" i="69"/>
  <c r="B6" i="69"/>
  <c r="N8" i="65"/>
  <c r="K8" i="65"/>
  <c r="H8" i="65"/>
  <c r="E8" i="65"/>
  <c r="B8" i="65"/>
  <c r="N7" i="65"/>
  <c r="K7" i="65"/>
  <c r="H7" i="65"/>
  <c r="E7" i="65"/>
  <c r="N6" i="65"/>
  <c r="H6" i="65"/>
  <c r="E6" i="65"/>
  <c r="B6" i="65"/>
  <c r="N7" i="64"/>
  <c r="K7" i="64"/>
  <c r="H7" i="64"/>
  <c r="E7" i="64"/>
  <c r="B7" i="64"/>
  <c r="N6" i="64"/>
  <c r="K6" i="64"/>
  <c r="H6" i="64"/>
  <c r="E6" i="64"/>
  <c r="B6" i="64"/>
  <c r="N6" i="63"/>
  <c r="K6" i="63"/>
  <c r="H6" i="63"/>
  <c r="E6" i="63"/>
  <c r="B6" i="63"/>
  <c r="N6" i="62"/>
  <c r="K6" i="62"/>
  <c r="H6" i="62"/>
  <c r="E6" i="62"/>
  <c r="B6" i="62"/>
  <c r="N6" i="61"/>
  <c r="K6" i="61"/>
  <c r="H6" i="61"/>
  <c r="E6" i="61"/>
  <c r="B6" i="61"/>
  <c r="N6" i="60"/>
  <c r="K6" i="60"/>
  <c r="H6" i="60"/>
  <c r="E6" i="60"/>
  <c r="B6" i="60"/>
  <c r="N9" i="59"/>
  <c r="K9" i="59"/>
  <c r="H9" i="59"/>
  <c r="E9" i="59"/>
  <c r="B9" i="59"/>
  <c r="N8" i="59"/>
  <c r="K8" i="59"/>
  <c r="H8" i="59"/>
  <c r="E8" i="59"/>
  <c r="B8" i="59"/>
  <c r="N7" i="59"/>
  <c r="K7" i="59"/>
  <c r="H7" i="59"/>
  <c r="E7" i="59"/>
  <c r="B7" i="59"/>
  <c r="N6" i="59"/>
  <c r="K6" i="59"/>
  <c r="H6" i="59"/>
  <c r="E6" i="59"/>
  <c r="B6" i="59"/>
  <c r="N6" i="58"/>
  <c r="K6" i="58"/>
  <c r="H6" i="58"/>
  <c r="E6" i="58"/>
  <c r="B6" i="58"/>
  <c r="N6" i="57"/>
  <c r="K6" i="57"/>
  <c r="H6" i="57"/>
  <c r="E6" i="57"/>
  <c r="B6" i="57"/>
  <c r="N7" i="46"/>
  <c r="K7" i="46"/>
  <c r="H7" i="46"/>
  <c r="E7" i="46"/>
  <c r="B7" i="46"/>
  <c r="N6" i="46"/>
  <c r="K6" i="46"/>
  <c r="H6" i="46"/>
  <c r="E6" i="46"/>
  <c r="B6" i="46"/>
  <c r="N8" i="45"/>
  <c r="K8" i="45"/>
  <c r="H8" i="45"/>
  <c r="E8" i="45"/>
  <c r="B8" i="45"/>
  <c r="N7" i="45"/>
  <c r="K7" i="45"/>
  <c r="H7" i="45"/>
  <c r="E7" i="45"/>
  <c r="B7" i="45"/>
  <c r="N6" i="45"/>
  <c r="K6" i="45"/>
  <c r="H6" i="45"/>
  <c r="E6" i="45"/>
  <c r="B6" i="45"/>
  <c r="N8" i="44"/>
  <c r="K8" i="44"/>
  <c r="H8" i="44"/>
  <c r="E8" i="44"/>
  <c r="B8" i="44"/>
  <c r="N7" i="44"/>
  <c r="K7" i="44"/>
  <c r="H7" i="44"/>
  <c r="E7" i="44"/>
  <c r="B7" i="44"/>
  <c r="N6" i="44"/>
  <c r="K6" i="44"/>
  <c r="H6" i="44"/>
  <c r="E6" i="44"/>
  <c r="B6" i="44"/>
  <c r="N9" i="43"/>
  <c r="K9" i="43"/>
  <c r="H9" i="43"/>
  <c r="E9" i="43"/>
  <c r="B9" i="43"/>
  <c r="N8" i="43"/>
  <c r="K8" i="43"/>
  <c r="H8" i="43"/>
  <c r="E8" i="43"/>
  <c r="B8" i="43"/>
  <c r="N7" i="43"/>
  <c r="K7" i="43"/>
  <c r="H7" i="43"/>
  <c r="E7" i="43"/>
  <c r="B7" i="43"/>
  <c r="N6" i="43"/>
  <c r="K6" i="43"/>
  <c r="H6" i="43"/>
  <c r="E6" i="43"/>
  <c r="B6" i="43"/>
  <c r="N8" i="42"/>
  <c r="K8" i="42"/>
  <c r="H8" i="42"/>
  <c r="E8" i="42"/>
  <c r="B8" i="42"/>
  <c r="N7" i="42"/>
  <c r="K7" i="42"/>
  <c r="H7" i="42"/>
  <c r="E7" i="42"/>
  <c r="B7" i="42"/>
  <c r="N6" i="42"/>
  <c r="K6" i="42"/>
  <c r="H6" i="42"/>
  <c r="E6" i="42"/>
  <c r="B6" i="42"/>
  <c r="N6" i="41"/>
  <c r="K6" i="41"/>
  <c r="H6" i="41"/>
  <c r="E6" i="41"/>
  <c r="B6" i="41"/>
  <c r="N7" i="40"/>
  <c r="K7" i="40"/>
  <c r="H7" i="40"/>
  <c r="E7" i="40"/>
  <c r="B7" i="40"/>
  <c r="N6" i="40"/>
  <c r="K6" i="40"/>
  <c r="H6" i="40"/>
  <c r="E6" i="40"/>
  <c r="B6" i="40"/>
  <c r="N7" i="39"/>
  <c r="K7" i="39"/>
  <c r="H7" i="39"/>
  <c r="E7" i="39"/>
  <c r="B7" i="39"/>
  <c r="N6" i="39"/>
  <c r="K6" i="39"/>
  <c r="H6" i="39"/>
  <c r="E6" i="39"/>
  <c r="B6" i="39"/>
  <c r="N11" i="38"/>
  <c r="K11" i="38"/>
  <c r="H11" i="38"/>
  <c r="E11" i="38"/>
  <c r="B11" i="38"/>
  <c r="N10" i="38"/>
  <c r="K10" i="38"/>
  <c r="H10" i="38"/>
  <c r="E10" i="38"/>
  <c r="B10" i="38"/>
  <c r="N9" i="38"/>
  <c r="K9" i="38"/>
  <c r="H9" i="38"/>
  <c r="E9" i="38"/>
  <c r="B9" i="38"/>
  <c r="N8" i="38"/>
  <c r="K8" i="38"/>
  <c r="H8" i="38"/>
  <c r="E8" i="38"/>
  <c r="B8" i="38"/>
  <c r="N7" i="38"/>
  <c r="K7" i="38"/>
  <c r="H7" i="38"/>
  <c r="E7" i="38"/>
  <c r="B7" i="38"/>
  <c r="N6" i="38"/>
  <c r="K6" i="38"/>
  <c r="H6" i="38"/>
  <c r="E6" i="38"/>
  <c r="B6" i="38"/>
  <c r="N9" i="37"/>
  <c r="K9" i="37"/>
  <c r="H9" i="37"/>
  <c r="E9" i="37"/>
  <c r="B9" i="37"/>
  <c r="N8" i="37"/>
  <c r="K8" i="37"/>
  <c r="H8" i="37"/>
  <c r="E8" i="37"/>
  <c r="B8" i="37"/>
  <c r="N7" i="37"/>
  <c r="K7" i="37"/>
  <c r="H7" i="37"/>
  <c r="E7" i="37"/>
  <c r="B7" i="37"/>
  <c r="N6" i="37"/>
  <c r="K6" i="37"/>
  <c r="H6" i="37"/>
  <c r="E6" i="37"/>
  <c r="B6" i="37"/>
  <c r="N6" i="35"/>
  <c r="K6" i="35"/>
  <c r="H6" i="35"/>
  <c r="E6" i="35"/>
  <c r="B6" i="35"/>
  <c r="N8" i="33"/>
  <c r="K8" i="33"/>
  <c r="H8" i="33"/>
  <c r="E8" i="33"/>
  <c r="B8" i="33"/>
  <c r="N7" i="33"/>
  <c r="K7" i="33"/>
  <c r="H7" i="33"/>
  <c r="E7" i="33"/>
  <c r="B7" i="33"/>
  <c r="N6" i="33"/>
  <c r="K6" i="33"/>
  <c r="H6" i="33"/>
  <c r="E6" i="33"/>
  <c r="B6" i="33"/>
  <c r="N11" i="32"/>
  <c r="K11" i="32"/>
  <c r="H11" i="32"/>
  <c r="E11" i="32"/>
  <c r="B11" i="32"/>
  <c r="N10" i="32"/>
  <c r="K10" i="32"/>
  <c r="H10" i="32"/>
  <c r="E10" i="32"/>
  <c r="B10" i="32"/>
  <c r="N9" i="32"/>
  <c r="K9" i="32"/>
  <c r="H9" i="32"/>
  <c r="E9" i="32"/>
  <c r="B9" i="32"/>
  <c r="N8" i="32"/>
  <c r="K8" i="32"/>
  <c r="H8" i="32"/>
  <c r="E8" i="32"/>
  <c r="B8" i="32"/>
  <c r="N7" i="32"/>
  <c r="K7" i="32"/>
  <c r="H7" i="32"/>
  <c r="E7" i="32"/>
  <c r="B7" i="32"/>
  <c r="N6" i="32"/>
  <c r="K6" i="32"/>
  <c r="H6" i="32"/>
  <c r="E6" i="32"/>
  <c r="B6" i="32"/>
  <c r="N6" i="31"/>
  <c r="K6" i="31"/>
  <c r="H6" i="31"/>
  <c r="E6" i="31"/>
  <c r="B6" i="31"/>
  <c r="N11" i="29"/>
  <c r="K11" i="29"/>
  <c r="H11" i="29"/>
  <c r="E11" i="29"/>
  <c r="B11" i="29"/>
  <c r="N10" i="29"/>
  <c r="K10" i="29"/>
  <c r="H10" i="29"/>
  <c r="E10" i="29"/>
  <c r="B10" i="29"/>
  <c r="N9" i="29"/>
  <c r="K9" i="29"/>
  <c r="H9" i="29"/>
  <c r="E9" i="29"/>
  <c r="B9" i="29"/>
  <c r="N8" i="29"/>
  <c r="K8" i="29"/>
  <c r="H8" i="29"/>
  <c r="E8" i="29"/>
  <c r="B8" i="29"/>
  <c r="N7" i="29"/>
  <c r="K7" i="29"/>
  <c r="H7" i="29"/>
  <c r="E7" i="29"/>
  <c r="B7" i="29"/>
  <c r="N6" i="29"/>
  <c r="K6" i="29"/>
  <c r="H6" i="29"/>
  <c r="E6" i="29"/>
  <c r="B6" i="29"/>
  <c r="N6" i="28"/>
  <c r="K6" i="28"/>
  <c r="H6" i="28"/>
  <c r="E6" i="28"/>
  <c r="B6" i="28"/>
  <c r="N9" i="24"/>
  <c r="K9" i="24"/>
  <c r="H9" i="24"/>
  <c r="E9" i="24"/>
  <c r="B9" i="24"/>
  <c r="N8" i="24"/>
  <c r="K8" i="24"/>
  <c r="H8" i="24"/>
  <c r="E8" i="24"/>
  <c r="B8" i="24"/>
  <c r="N7" i="24"/>
  <c r="K7" i="24"/>
  <c r="H7" i="24"/>
  <c r="E7" i="24"/>
  <c r="B7" i="24"/>
  <c r="N6" i="24"/>
  <c r="K6" i="24"/>
  <c r="H6" i="24"/>
  <c r="E6" i="24"/>
  <c r="B6" i="24"/>
  <c r="N9" i="23"/>
  <c r="K9" i="23"/>
  <c r="H9" i="23"/>
  <c r="E9" i="23"/>
  <c r="B9" i="23"/>
  <c r="N8" i="23"/>
  <c r="K8" i="23"/>
  <c r="H8" i="23"/>
  <c r="E8" i="23"/>
  <c r="B8" i="23"/>
  <c r="N7" i="23"/>
  <c r="K7" i="23"/>
  <c r="H7" i="23"/>
  <c r="E7" i="23"/>
  <c r="B7" i="23"/>
  <c r="N6" i="23"/>
  <c r="K6" i="23"/>
  <c r="H6" i="23"/>
  <c r="E6" i="23"/>
  <c r="B6" i="23"/>
  <c r="N7" i="22"/>
  <c r="K7" i="22"/>
  <c r="H7" i="22"/>
  <c r="E7" i="22"/>
  <c r="B7" i="22"/>
  <c r="N6" i="22"/>
  <c r="K6" i="22"/>
  <c r="H6" i="22"/>
  <c r="E6" i="22"/>
  <c r="B6" i="22"/>
  <c r="N6" i="21"/>
  <c r="K6" i="21"/>
  <c r="H6" i="21"/>
  <c r="E6" i="21"/>
  <c r="B6" i="21"/>
  <c r="N7" i="20"/>
  <c r="K7" i="20"/>
  <c r="H7" i="20"/>
  <c r="E7" i="20"/>
  <c r="B7" i="20"/>
  <c r="N6" i="20"/>
  <c r="K6" i="20"/>
  <c r="H6" i="20"/>
  <c r="E6" i="20"/>
  <c r="B6" i="20"/>
  <c r="N6" i="19"/>
  <c r="K6" i="19"/>
  <c r="H6" i="19"/>
  <c r="E6" i="19"/>
  <c r="B6" i="19"/>
  <c r="N6" i="18"/>
  <c r="K6" i="18"/>
  <c r="H6" i="18"/>
  <c r="E6" i="18"/>
  <c r="B6" i="18"/>
  <c r="N6" i="17"/>
  <c r="K6" i="17"/>
  <c r="H6" i="17"/>
  <c r="E6" i="17"/>
  <c r="B6" i="17"/>
  <c r="N6" i="16"/>
  <c r="K6" i="16"/>
  <c r="H6" i="16"/>
  <c r="E6" i="16"/>
  <c r="B6" i="16"/>
  <c r="N6" i="15"/>
  <c r="K6" i="15"/>
  <c r="H6" i="15"/>
  <c r="E6" i="15"/>
  <c r="B6" i="15"/>
  <c r="N6" i="13"/>
  <c r="K6" i="13"/>
  <c r="H6" i="13"/>
  <c r="E6" i="13"/>
  <c r="B6" i="13"/>
  <c r="N8" i="12"/>
  <c r="K8" i="12"/>
  <c r="H8" i="12"/>
  <c r="E8" i="12"/>
  <c r="B8" i="12"/>
  <c r="N7" i="12"/>
  <c r="K7" i="12"/>
  <c r="H7" i="12"/>
  <c r="E7" i="12"/>
  <c r="B7" i="12"/>
  <c r="N6" i="12"/>
  <c r="K6" i="12"/>
  <c r="H6" i="12"/>
  <c r="E6" i="12"/>
  <c r="B6" i="12"/>
  <c r="N6" i="11"/>
  <c r="K6" i="11"/>
  <c r="H6" i="11"/>
  <c r="E6" i="11"/>
  <c r="B6" i="11"/>
  <c r="N6" i="10"/>
  <c r="K6" i="10"/>
  <c r="H6" i="10"/>
  <c r="E6" i="10"/>
  <c r="B6" i="10"/>
  <c r="N6" i="9"/>
  <c r="K6" i="9"/>
  <c r="H6" i="9"/>
  <c r="E6" i="9"/>
  <c r="B6" i="9"/>
  <c r="N6" i="5"/>
  <c r="K6" i="5"/>
  <c r="H6" i="5"/>
  <c r="E6" i="5"/>
  <c r="B6" i="5"/>
</calcChain>
</file>

<file path=xl/sharedStrings.xml><?xml version="1.0" encoding="utf-8"?>
<sst xmlns="http://schemas.openxmlformats.org/spreadsheetml/2006/main" count="3582" uniqueCount="250">
  <si>
    <t>JUDGE A</t>
  </si>
  <si>
    <t>JUDGE B</t>
  </si>
  <si>
    <t>JUDGE C</t>
  </si>
  <si>
    <t>JUDGE D</t>
  </si>
  <si>
    <t>JUDGE E</t>
  </si>
  <si>
    <t>Comp. No</t>
  </si>
  <si>
    <t>SIGNATURE</t>
  </si>
  <si>
    <t>PROTOCOL 5</t>
  </si>
  <si>
    <t>TEACHER-STUDENT T-S SHOW DANCE JUNIOR</t>
  </si>
  <si>
    <t>SHOW DANCE</t>
  </si>
  <si>
    <t>RATE WITH PLACEMENT 1 TO 1</t>
  </si>
  <si>
    <t>PROTOCOL 9</t>
  </si>
  <si>
    <t>TEACHER-STUDENT T-S DISCO HUSTLE JUVENILE</t>
  </si>
  <si>
    <t>DISCO HUSTLE</t>
  </si>
  <si>
    <t>PROTOCOL 10</t>
  </si>
  <si>
    <t>SOLO RUMBA INTERNATIONAL BEGINNERS JUNIOR</t>
  </si>
  <si>
    <t>RUMBA INTERNATIONAL</t>
  </si>
  <si>
    <t>PROTOCOL 11</t>
  </si>
  <si>
    <t>DUOS CHA CHA CHA JUVENILE</t>
  </si>
  <si>
    <t xml:space="preserve">CHA CHA CHA </t>
  </si>
  <si>
    <t>PROTOCOL 12</t>
  </si>
  <si>
    <t>TEACHER-STUDENT T-S BACHATA JUNIOR</t>
  </si>
  <si>
    <t>BACHATA</t>
  </si>
  <si>
    <t>RATE WITH PLACEMENT 1 TO 3</t>
  </si>
  <si>
    <t>PROTOCOL 13</t>
  </si>
  <si>
    <t>TEACHER-STUDENT TANGO BEGINNERS KIDS</t>
  </si>
  <si>
    <t>TANGO</t>
  </si>
  <si>
    <t>CHA CHA CHA</t>
  </si>
  <si>
    <t xml:space="preserve"> </t>
  </si>
  <si>
    <t>PROTOCOL 14</t>
  </si>
  <si>
    <t>TEACHER-STUDENT BACHATA BEGINNERS JUNIOR</t>
  </si>
  <si>
    <t>PROTOCOL 15</t>
  </si>
  <si>
    <t>COUPLES JIVE JUVENILE</t>
  </si>
  <si>
    <t>JIVE</t>
  </si>
  <si>
    <t>RATE WITH PLACEMENT 1 TO 4</t>
  </si>
  <si>
    <t>PROTOCOL 16</t>
  </si>
  <si>
    <t>TEACHER-STUDENT T-S CHA CHA CHA BEGINNERS KIDS</t>
  </si>
  <si>
    <t>PROTOCOL 17</t>
  </si>
  <si>
    <t>TEACHER-STUDENT T-S CHA CHA CHA KIDS</t>
  </si>
  <si>
    <t>PROTOCOL 18</t>
  </si>
  <si>
    <t>TEACHER-STUDENT T-S RUMBA AMERICAN MINI KIDS</t>
  </si>
  <si>
    <t>AMERICAN RUMBA</t>
  </si>
  <si>
    <t>PROTOCOL 19</t>
  </si>
  <si>
    <t>TEACHER-STUDENT MERENGUE BEGINNERS JUVENILE</t>
  </si>
  <si>
    <t>MERENGUE</t>
  </si>
  <si>
    <t>RATE WITH PLACEMENT 1 TO 2</t>
  </si>
  <si>
    <t>PROTOCOL 20</t>
  </si>
  <si>
    <t>SOLO MERENGUE BEGINNERS JUVENILE</t>
  </si>
  <si>
    <t>PROTOCOL 21</t>
  </si>
  <si>
    <t>TEACHER-STUDENT ROCK N ROLL BEGINNERS JUVENILE</t>
  </si>
  <si>
    <t>ROCK N ROLL</t>
  </si>
  <si>
    <t>PROTOCOL 22</t>
  </si>
  <si>
    <t>SOLO RUMBA INTERNATIONAL BEGINNERS JUVENILE</t>
  </si>
  <si>
    <t>INTERNATIONAL RUMBA</t>
  </si>
  <si>
    <t>PROTOCOL 23</t>
  </si>
  <si>
    <t>SOLO MERENGUE JUNIOR</t>
  </si>
  <si>
    <t>PROTOCOL 28</t>
  </si>
  <si>
    <t>TEACHER-STUDENT DISCO HUSTLE BEGINNERS JUVENILE</t>
  </si>
  <si>
    <t>PROTOCOL 29</t>
  </si>
  <si>
    <t>FINAL SOLO CHA CHA CHA JUNIOR</t>
  </si>
  <si>
    <t>RATE WITH PLACEMENT 1 TO 6</t>
  </si>
  <si>
    <t>PROTOCOL 31</t>
  </si>
  <si>
    <t>TEACHER-STUDENT RUMBA INTERNATIONAL BEGINNERS KIDS</t>
  </si>
  <si>
    <t>PROTOCOL 32</t>
  </si>
  <si>
    <t xml:space="preserve">FINAL SOLO JIVE JUNIOR					</t>
  </si>
  <si>
    <t>PROTOCOL 33</t>
  </si>
  <si>
    <t>SOLO PASO DOBLE JUNIOR</t>
  </si>
  <si>
    <t>PASO DOBLE</t>
  </si>
  <si>
    <t>PROTOCOL 35</t>
  </si>
  <si>
    <t>TEACHER-STUDENT MAMBO (on 2) BEGINNERS JUNIOR</t>
  </si>
  <si>
    <t>MAMBO (ON 2)</t>
  </si>
  <si>
    <t>PROTOCOL 37</t>
  </si>
  <si>
    <t>TEACHER-STUDENT CHA CHA CHA BEGINNERS JUVENILE</t>
  </si>
  <si>
    <t>PROTOCOL 38</t>
  </si>
  <si>
    <t>FINAL SOLO RUMBA INTERNATIONAL JUNIOR</t>
  </si>
  <si>
    <t>RATE WITH PLACEMENT 1 TO 5</t>
  </si>
  <si>
    <t>PROTOCOL 39</t>
  </si>
  <si>
    <t>SOLO SALSA JUNIOR</t>
  </si>
  <si>
    <t xml:space="preserve">SALSA </t>
  </si>
  <si>
    <t>PROTOCOL 40</t>
  </si>
  <si>
    <t>COUPLES RUMBA INTERNATIONAL JUVENILE</t>
  </si>
  <si>
    <t>PROTOCOL 41</t>
  </si>
  <si>
    <t>TEACHER-STUDENT SAMBA BEGINNERS JUVENILE</t>
  </si>
  <si>
    <t>SAMBA</t>
  </si>
  <si>
    <t>PROTOCOL 42</t>
  </si>
  <si>
    <t>COUPLES CHA CHA CHA JUVENILE</t>
  </si>
  <si>
    <t>PROTOCOL 43</t>
  </si>
  <si>
    <t>DUOS CHA CHA CHA JUNIOR</t>
  </si>
  <si>
    <t>PROTOCOL 44</t>
  </si>
  <si>
    <t>DUOS SAMBA JUNIOR</t>
  </si>
  <si>
    <t>PROTOCOL 45</t>
  </si>
  <si>
    <t>DUOS RUMBA INTERNATIONAL JUNIOR</t>
  </si>
  <si>
    <t>PROTOCOL 46</t>
  </si>
  <si>
    <t>DUOS BACHATA JUNIOR</t>
  </si>
  <si>
    <t>PROTOCOL 57</t>
  </si>
  <si>
    <t xml:space="preserve">TEACHER-STUDENT T-S RUMBA AMERICAN JUNIOR					</t>
  </si>
  <si>
    <t>PROTOCOL 58</t>
  </si>
  <si>
    <t>TEACHER-STUDENT T-S RUMBA AMERICAN JUVENILE</t>
  </si>
  <si>
    <t>PROTOCOL 59</t>
  </si>
  <si>
    <t>TEACHER-STUDENT T-S SALSA JUNIOR</t>
  </si>
  <si>
    <t>SALSA</t>
  </si>
  <si>
    <t>PROTOCOL 60</t>
  </si>
  <si>
    <t xml:space="preserve">TEACHER-STUDENT VIENNESE WALTZ RISING STAR </t>
  </si>
  <si>
    <t>VIENNESE WALTZ</t>
  </si>
  <si>
    <t>PROTOCOL 61</t>
  </si>
  <si>
    <t>TEACHER-STUDENT T-S VIENNESE WALTZ ADULT</t>
  </si>
  <si>
    <t>PROTOCOL 62</t>
  </si>
  <si>
    <t>TEACHER-STUDENT T-S WALTZ JUNIOR</t>
  </si>
  <si>
    <t>WALTZ</t>
  </si>
  <si>
    <t>PROTOCOL 63</t>
  </si>
  <si>
    <t>TEACHER-STUDENT T-S WALTZ JUVENILE</t>
  </si>
  <si>
    <t>PROTOCOL 64</t>
  </si>
  <si>
    <t>TEACHER-STUDENT ARGENTINE TANGO ESCENARIO BEGINNERS MASTERS</t>
  </si>
  <si>
    <t>ARGENTINE TANGO ESCENARIO</t>
  </si>
  <si>
    <t>PROTOCOL 65</t>
  </si>
  <si>
    <t xml:space="preserve">TEACHER-STUDENT T-S ARGENTINE TANGO ESCENARIO YOUTH &amp; ADULT                                        </t>
  </si>
  <si>
    <t xml:space="preserve">TEACHER-STUDENT T-S ARGENTINE TANGO ESCENARIO YOUTH &amp; ADULT					</t>
  </si>
  <si>
    <t>PROTOCOL 69</t>
  </si>
  <si>
    <t>FINAL SOLO SAMBA JUNIOR</t>
  </si>
  <si>
    <t>RATE WITH PLACEMENT 1 TO 8</t>
  </si>
  <si>
    <t>PROTOCOL 70</t>
  </si>
  <si>
    <t xml:space="preserve">TEACHER-STUDENT T-S SAMBA JUNIOR					</t>
  </si>
  <si>
    <t>RATE WITH PLACEMENT 1 TO 7</t>
  </si>
  <si>
    <t>PROTOCOL 71</t>
  </si>
  <si>
    <t xml:space="preserve">TEACHER-STUDENT SLOW FOX RISING STAR </t>
  </si>
  <si>
    <t>SLOW FOX</t>
  </si>
  <si>
    <t>PROTOCOL 72</t>
  </si>
  <si>
    <t>TEACHER-STUDENT T-S TANGO JUNIOR</t>
  </si>
  <si>
    <t>PROTOCOL 73</t>
  </si>
  <si>
    <t>SOLO BACHATA RISING STAR</t>
  </si>
  <si>
    <t>PROTOCOL 74</t>
  </si>
  <si>
    <t>DUOS CHA CHA CHA YOUTH &amp; ADULT</t>
  </si>
  <si>
    <t>PROTOCOL 75</t>
  </si>
  <si>
    <t xml:space="preserve">DUOS RUMBA AMERICAN YOUTH &amp; ADULT					</t>
  </si>
  <si>
    <t>PROTOCOL 76</t>
  </si>
  <si>
    <t xml:space="preserve">DUOS RUMBA INTERNATIONAL YOUTH					</t>
  </si>
  <si>
    <t>PROTOCOL 77</t>
  </si>
  <si>
    <t>DUOS SAMBA YOUTH &amp; ADULT</t>
  </si>
  <si>
    <t>PROTOCOL 78</t>
  </si>
  <si>
    <t xml:space="preserve">TEACHER-STUDENT ARGENTINE TANGO BEGINNERS ADULT                                        </t>
  </si>
  <si>
    <t xml:space="preserve">TEACHER-STUDENT ARGENTINE TANGO BEGINNERS ADULT					</t>
  </si>
  <si>
    <t xml:space="preserve">ARGENTINE TANGO </t>
  </si>
  <si>
    <t>PROTOCOL 79</t>
  </si>
  <si>
    <t>TEACHER-STUDENT BACHATA BEGINNERS ADULT</t>
  </si>
  <si>
    <t>PROTOCOL 80</t>
  </si>
  <si>
    <t>TEACHER-STUDENT BACHATA BEGINNERS GRAND MASTERS</t>
  </si>
  <si>
    <t>PROTOCOL 81</t>
  </si>
  <si>
    <t>TEACHER-STUDENT BACHATA BEGINNERS YOUTH</t>
  </si>
  <si>
    <t>PROTOCOL 82</t>
  </si>
  <si>
    <t>TEACHER-STUDENT CHA CHA CHA BEGINNERS MASTERS</t>
  </si>
  <si>
    <t>PROTOCOL 83</t>
  </si>
  <si>
    <t>TEACHER-STUDENT ROCK N ROLL BEGINNERS ADULT</t>
  </si>
  <si>
    <t>PROTOCOL 84</t>
  </si>
  <si>
    <t>TEACHER-STUDENT RUMBA INTERNATIONAL BEGINNERS YOUTH &amp; ADULT</t>
  </si>
  <si>
    <t>PROTOCOL 85</t>
  </si>
  <si>
    <t>TEACHER-STUDENT SALSA BEGINNERS GRAND MASTERS</t>
  </si>
  <si>
    <t>PROTOCOL 86</t>
  </si>
  <si>
    <t>TEACHER-STUDENT SAMBA BEGINNERS ADULT</t>
  </si>
  <si>
    <t>PROTOCOL 87</t>
  </si>
  <si>
    <t xml:space="preserve">TEACHER-STUDENT SAMBA RISING STAR </t>
  </si>
  <si>
    <t>PROTOCOL 88</t>
  </si>
  <si>
    <t>TEACHER-STUDENT T-S BACHATA YOUTH</t>
  </si>
  <si>
    <t>PROTOCOL 90</t>
  </si>
  <si>
    <t>TEACHER-STUDENT T-S CHA CHA CHA YOUTH</t>
  </si>
  <si>
    <t>PROTOCOL 91</t>
  </si>
  <si>
    <t>TEACHER-STUDENT T-S DISCO HUSTLE MASTERS</t>
  </si>
  <si>
    <t>PROTOCOL 92</t>
  </si>
  <si>
    <t>FINAL TEACHER-STUDENT T-S CHA CHA CHA ADULT</t>
  </si>
  <si>
    <t>PROTOCOL 93</t>
  </si>
  <si>
    <t>TEACHER-STUDENT T-S JIVE GRAND MASTERS</t>
  </si>
  <si>
    <t>PROTOCOL 94</t>
  </si>
  <si>
    <t>TEACHER-STUDENT T-S MAMBO (on 2) YOUTH &amp; ADULT</t>
  </si>
  <si>
    <t>MAMBO ON 2</t>
  </si>
  <si>
    <t>PROTOCOL 95</t>
  </si>
  <si>
    <t>TEACHER-STUDENT T-S MERENGUE ADULT</t>
  </si>
  <si>
    <t>PROTOCOL 96</t>
  </si>
  <si>
    <t>TEACHER-STUDENT T-S RUMBA AMERICAN YOUTH &amp; ADULT</t>
  </si>
  <si>
    <t>PROTOCOL 97</t>
  </si>
  <si>
    <t>TEACHER-STUDENT T-S RUMBA AMERICAN MASTERS</t>
  </si>
  <si>
    <t>PROTOCOL 98</t>
  </si>
  <si>
    <t>TEACHER-STUDENT T-S RUMBA INTERNATIONAL GRAND MASTERS</t>
  </si>
  <si>
    <t>RUMBA</t>
  </si>
  <si>
    <t>PROTOCOL 99</t>
  </si>
  <si>
    <t>TEACHER-STUDENT T-S SALSA YOUTH &amp; ADULT</t>
  </si>
  <si>
    <t>PROTOCOL 100</t>
  </si>
  <si>
    <t>TEACHER-STUDENT SWING BEGINNERS ADULT</t>
  </si>
  <si>
    <t>SWING</t>
  </si>
  <si>
    <t>PROTOCOL 101</t>
  </si>
  <si>
    <t>SOLO BACHATA ADULT</t>
  </si>
  <si>
    <t>PROTOCOL 102</t>
  </si>
  <si>
    <t>TEACHER-STUDENT T-S SHOW DANCE YOUTH &amp; ADULT</t>
  </si>
  <si>
    <t>PROTOCOL 105</t>
  </si>
  <si>
    <t>TEACHER-STUDENT T-S SAMBA YOUTH</t>
  </si>
  <si>
    <t>PROTOCOL 106</t>
  </si>
  <si>
    <t>SOLO MERENGUE YOUTH &amp; ADULT</t>
  </si>
  <si>
    <t>PROTOCOL 107</t>
  </si>
  <si>
    <t>SOLO CHA CHA CHA ADULT</t>
  </si>
  <si>
    <t>PROTOCOL 108</t>
  </si>
  <si>
    <t>SOLO PASO DOBLE YOUTH &amp; ADULT</t>
  </si>
  <si>
    <t>PROTOCOL 109</t>
  </si>
  <si>
    <t>SOLO RUMBA AMERICAN YOUTH &amp; ADULT</t>
  </si>
  <si>
    <t>PROTOCOL 110</t>
  </si>
  <si>
    <t>SOLO RUMBA INTERNATIONAL ADULT</t>
  </si>
  <si>
    <t>INTERNATIONA RUMBA</t>
  </si>
  <si>
    <t>PROTOCOL 113</t>
  </si>
  <si>
    <t>FINAL SOLO RUMBA INTERNATIONAL YOUTH</t>
  </si>
  <si>
    <t>PROTOCOL 114</t>
  </si>
  <si>
    <t>SOLO SALSA RISING STAR</t>
  </si>
  <si>
    <t>PROTOCOL 115</t>
  </si>
  <si>
    <t>TEACHER-STUDENT T-S SLOW FOX MASTERS</t>
  </si>
  <si>
    <t>PROTOCOL 116</t>
  </si>
  <si>
    <t>TEACHER-STUDENT T-S TANGO MASTERS</t>
  </si>
  <si>
    <t>PROTOCOL 117</t>
  </si>
  <si>
    <t>TEACHER-STUDENT T-S WALTZ ADULT</t>
  </si>
  <si>
    <t>PROTOCOL 118</t>
  </si>
  <si>
    <t>TEACHER-STUDENT T-S WALTZ MASTERS GRAND MASTERS</t>
  </si>
  <si>
    <t>PROTOCOL 119</t>
  </si>
  <si>
    <t>TEACHER-STUDENT TANGO BEGINNERS MASTERS</t>
  </si>
  <si>
    <t>PROTOCOL 120</t>
  </si>
  <si>
    <t>TEACHER-STUDENT T-S ARGENTINE TANGO MASTERS</t>
  </si>
  <si>
    <t>PROTOCOL 122</t>
  </si>
  <si>
    <t>TEACHER-STUDENT T-S RUMBA INTERNATIONAL YOUTH</t>
  </si>
  <si>
    <t>PROTOCOL 123</t>
  </si>
  <si>
    <t>FINAL SOLO CHA CHA CHA YOUTH</t>
  </si>
  <si>
    <t>PROTOCOL 124</t>
  </si>
  <si>
    <t>TEACHER-STUDENT T-S SALSA MASTERS</t>
  </si>
  <si>
    <t>PROTOCOL 126</t>
  </si>
  <si>
    <t>TEACHER-STUDENT T-S SHOW DANCE GRAND MASTERS</t>
  </si>
  <si>
    <t>PROTOCOL 127</t>
  </si>
  <si>
    <t>TEACHER-STUDENT TANGO BEGINNERS YOUTH &amp; ADULT</t>
  </si>
  <si>
    <t>PROTOCOL 128</t>
  </si>
  <si>
    <t>TEACHER-STUDENT WALTZ BEGINNERS ADULT</t>
  </si>
  <si>
    <t>PROTOCOL 129</t>
  </si>
  <si>
    <t>TEACHER-STUDENT T-S 5-DANCE SMOOTH GRAND MASTERS</t>
  </si>
  <si>
    <t xml:space="preserve">5-DANCE </t>
  </si>
  <si>
    <t>PROTOCOL 130</t>
  </si>
  <si>
    <t>TEACHER-STUDENT T-S ARGENTINE TANGO YOUTH &amp; ADULT</t>
  </si>
  <si>
    <t>PROTOCOL 131</t>
  </si>
  <si>
    <t>TEACHER-STUDENT T-S ARGENTINE TANGO GRAND MASTERS</t>
  </si>
  <si>
    <t>PROTOCOL 132</t>
  </si>
  <si>
    <t>TEACHER-STUDENT T-S SLOW FOX YOUTH &amp; ADULT</t>
  </si>
  <si>
    <t>FOX TROT</t>
  </si>
  <si>
    <t>PROTOCOL 133</t>
  </si>
  <si>
    <t>TEACHER-STUDENT T-S TANGO ADULT</t>
  </si>
  <si>
    <t>PROTOCOL 135</t>
  </si>
  <si>
    <t>COUPLES ARGENTINE TANGO ESCENARIO ADULT MASTERS</t>
  </si>
  <si>
    <t>PROTOCOL 136</t>
  </si>
  <si>
    <t>TEACHER-STUDENT T-S ARGENTINE TANGO ESCENARIO GRAND MASTERS</t>
  </si>
  <si>
    <t>PROTOCOL 137</t>
  </si>
  <si>
    <t>TEACHER-STUDENT T-S ARGENTINE TANGO ESCENARIO 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</si>
</sst>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8">
    <font>
      <sz val="11"/>
      <color theme="1"/>
      <name val="Calibri"/>
      <scheme val="minor"/>
    </font>
    <font>
      <b/>
      <sz val="20"/>
      <color rgb="FFFF00FF"/>
      <name val="Arial"/>
    </font>
    <font>
      <sz val="11"/>
      <name val="Calibri"/>
    </font>
    <font>
      <b/>
      <sz val="11"/>
      <color theme="1"/>
      <name val="Arial"/>
    </font>
    <font>
      <b/>
      <sz val="16"/>
      <color rgb="FFFF00FF"/>
      <name val="Calibri"/>
    </font>
    <font>
      <b/>
      <sz val="10"/>
      <color theme="1"/>
      <name val="Arial"/>
    </font>
    <font>
      <sz val="14"/>
      <color theme="1"/>
      <name val="Arial"/>
    </font>
    <font>
      <sz val="14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4"/>
      <color rgb="FF000000"/>
      <name val="Docs-Calibri"/>
    </font>
    <font>
      <sz val="14"/>
      <color rgb="FF000000"/>
      <name val="Calibri"/>
    </font>
    <font>
      <sz val="14"/>
      <color rgb="FF1F1F1F"/>
      <name val="&quot;Google Sans&quot;"/>
    </font>
    <font>
      <sz val="13"/>
      <color rgb="FF000000"/>
      <name val="Calibri"/>
    </font>
    <font>
      <sz val="15"/>
      <color theme="1"/>
      <name val="Calibri"/>
    </font>
    <font>
      <sz val="13"/>
      <color theme="1"/>
      <name val="Calibri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2" borderId="4" xfId="0" applyFont="1" applyFill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0" fontId="7" fillId="2" borderId="15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3" fillId="2" borderId="4" xfId="0" applyFont="1" applyFill="1" applyBorder="1" applyAlignment="1">
      <alignment horizontal="center"/>
    </xf>
    <xf numFmtId="0" fontId="8" fillId="2" borderId="0" xfId="0" applyFont="1" applyFill="1"/>
    <xf numFmtId="0" fontId="13" fillId="2" borderId="4" xfId="0" applyFont="1" applyFill="1" applyBorder="1"/>
    <xf numFmtId="0" fontId="14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0" borderId="15" xfId="0" applyFont="1" applyBorder="1" applyAlignment="1">
      <alignment horizontal="right"/>
    </xf>
    <xf numFmtId="0" fontId="7" fillId="0" borderId="15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6" fillId="0" borderId="4" xfId="0" applyFont="1" applyBorder="1" applyAlignment="1">
      <alignment horizontal="right" wrapText="1"/>
    </xf>
    <xf numFmtId="0" fontId="17" fillId="0" borderId="15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2" xfId="0" applyFont="1" applyBorder="1"/>
    <xf numFmtId="0" fontId="10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10" fillId="0" borderId="11" xfId="0" applyFont="1" applyBorder="1" applyAlignment="1">
      <alignment horizontal="center"/>
    </xf>
    <xf numFmtId="0" fontId="2" fillId="0" borderId="12" xfId="0" applyFont="1" applyBorder="1"/>
    <xf numFmtId="0" fontId="10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5" xfId="0" applyFont="1" applyBorder="1"/>
    <xf numFmtId="0" fontId="7" fillId="0" borderId="4" xfId="0" applyFont="1" applyFill="1" applyBorder="1" applyAlignment="1">
      <alignment horizontal="right" wrapText="1"/>
    </xf>
    <xf numFmtId="0" fontId="7" fillId="0" borderId="15" xfId="0" applyFont="1" applyFill="1" applyBorder="1" applyAlignment="1">
      <alignment horizontal="right" wrapText="1"/>
    </xf>
    <xf numFmtId="0" fontId="7" fillId="0" borderId="5" xfId="0" applyFont="1" applyBorder="1"/>
    <xf numFmtId="0" fontId="17" fillId="3" borderId="16" xfId="0" applyFont="1" applyFill="1" applyBorder="1" applyAlignment="1">
      <alignment horizontal="right" wrapText="1"/>
    </xf>
    <xf numFmtId="0" fontId="17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5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8"/>
  <sheetViews>
    <sheetView topLeftCell="F1" workbookViewId="0">
      <selection activeCell="G31" sqref="G31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7</v>
      </c>
      <c r="B1" s="36"/>
      <c r="D1" s="47" t="s">
        <v>7</v>
      </c>
      <c r="E1" s="36"/>
      <c r="G1" s="47" t="s">
        <v>7</v>
      </c>
      <c r="H1" s="36"/>
      <c r="J1" s="47" t="s">
        <v>7</v>
      </c>
      <c r="K1" s="36"/>
      <c r="M1" s="47" t="s">
        <v>7</v>
      </c>
      <c r="N1" s="36"/>
    </row>
    <row r="2" spans="1:14" ht="42.75" customHeight="1">
      <c r="A2" s="45" t="s">
        <v>8</v>
      </c>
      <c r="B2" s="36"/>
      <c r="D2" s="45" t="s">
        <v>8</v>
      </c>
      <c r="E2" s="36"/>
      <c r="G2" s="45" t="s">
        <v>8</v>
      </c>
      <c r="H2" s="36"/>
      <c r="J2" s="45" t="s">
        <v>8</v>
      </c>
      <c r="K2" s="36"/>
      <c r="M2" s="45" t="s">
        <v>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9</v>
      </c>
      <c r="D5" s="2" t="s">
        <v>5</v>
      </c>
      <c r="E5" s="2" t="s">
        <v>9</v>
      </c>
      <c r="G5" s="2" t="s">
        <v>5</v>
      </c>
      <c r="H5" s="2" t="s">
        <v>9</v>
      </c>
      <c r="J5" s="2" t="s">
        <v>5</v>
      </c>
      <c r="K5" s="2" t="s">
        <v>9</v>
      </c>
      <c r="M5" s="2" t="s">
        <v>5</v>
      </c>
      <c r="N5" s="2" t="s">
        <v>9</v>
      </c>
    </row>
    <row r="6" spans="1:14" ht="18.75">
      <c r="A6" s="11">
        <v>1123</v>
      </c>
      <c r="B6" s="6">
        <f ca="1">IFERROR(__xludf.DUMMYFUNCTION("IMPORTRANGE(""https://docs.google.com/spreadsheets/d/1DE2TZi0ZzoaTrcrwoDDXUxGjbFAplgA1Y807lojH3sc/edit#gid=207921682"",""P5!B6:B6"")"),1)</f>
        <v>1</v>
      </c>
      <c r="D6" s="11">
        <v>1123</v>
      </c>
      <c r="E6" s="6">
        <f ca="1">IFERROR(__xludf.DUMMYFUNCTION("IMPORTRANGE(""https://docs.google.com/spreadsheets/d/1gi2jVGtOig0T_VuMzkDmVWBz8lK52kKuCS7STbR9e28/edit#gid=349400232"",""P5!B6:B6"")"),1)</f>
        <v>1</v>
      </c>
      <c r="G6" s="11">
        <v>1123</v>
      </c>
      <c r="H6" s="6">
        <f ca="1">IFERROR(__xludf.DUMMYFUNCTION("IMPORTRANGE(""https://docs.google.com/spreadsheets/d/1mrAeX9JEhoJs2ZHEF4PozgrayXCrb5e6Q3lfOlWehQY/edit#gid=381554019"",""P5!B6:B6"")"),1)</f>
        <v>1</v>
      </c>
      <c r="J6" s="11">
        <v>1123</v>
      </c>
      <c r="K6" s="6">
        <f ca="1">IFERROR(__xludf.DUMMYFUNCTION("IMPORTRANGE(""https://docs.google.com/spreadsheets/d/12HtoRNFY5X90ARVwTZSazTzMJVTT_qZFXPicptcT0bg/edit#gid=381554019"",""P5!B6:B6"")"),1)</f>
        <v>1</v>
      </c>
      <c r="M6" s="11">
        <v>1123</v>
      </c>
      <c r="N6" s="6">
        <f ca="1">IFERROR(__xludf.DUMMYFUNCTION("IMPORTRANGE(""https://docs.google.com/spreadsheets/d/1vIeXzcDIKQtYKxshH3mL8j3ytVuGP1MJeVl_qoGHRSE/edit#gid=381554019"",""P5!B6:B6"")"),1)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37</v>
      </c>
      <c r="B1" s="36"/>
      <c r="D1" s="47" t="s">
        <v>37</v>
      </c>
      <c r="E1" s="36"/>
      <c r="G1" s="47" t="s">
        <v>37</v>
      </c>
      <c r="H1" s="36"/>
      <c r="J1" s="47" t="s">
        <v>37</v>
      </c>
      <c r="K1" s="36"/>
      <c r="M1" s="47" t="s">
        <v>37</v>
      </c>
      <c r="N1" s="36"/>
    </row>
    <row r="2" spans="1:14" ht="42.75" customHeight="1">
      <c r="A2" s="45" t="s">
        <v>38</v>
      </c>
      <c r="B2" s="36"/>
      <c r="D2" s="45" t="s">
        <v>38</v>
      </c>
      <c r="E2" s="36"/>
      <c r="G2" s="45" t="s">
        <v>38</v>
      </c>
      <c r="H2" s="36"/>
      <c r="J2" s="45" t="s">
        <v>38</v>
      </c>
      <c r="K2" s="36"/>
      <c r="M2" s="45" t="s">
        <v>38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15">
        <v>1117</v>
      </c>
      <c r="B6" s="6">
        <f ca="1">IFERROR(__xludf.DUMMYFUNCTION("IMPORTRANGE(""https://docs.google.com/spreadsheets/d/1DE2TZi0ZzoaTrcrwoDDXUxGjbFAplgA1Y807lojH3sc/edit#gid=207921682"",""P17!B6:B6"")"),1)</f>
        <v>1</v>
      </c>
      <c r="D6" s="11">
        <v>1117</v>
      </c>
      <c r="E6" s="6">
        <f ca="1">IFERROR(__xludf.DUMMYFUNCTION("IMPORTRANGE(""https://docs.google.com/spreadsheets/d/1gi2jVGtOig0T_VuMzkDmVWBz8lK52kKuCS7STbR9e28/edit#gid=349400232"",""P17!B6:B6"")"),1)</f>
        <v>1</v>
      </c>
      <c r="G6" s="11">
        <v>1117</v>
      </c>
      <c r="H6" s="6">
        <f ca="1">IFERROR(__xludf.DUMMYFUNCTION("IMPORTRANGE(""https://docs.google.com/spreadsheets/d/1mrAeX9JEhoJs2ZHEF4PozgrayXCrb5e6Q3lfOlWehQY/edit#gid=381554019"",""P17!B6:B6"")"),1)</f>
        <v>1</v>
      </c>
      <c r="J6" s="11">
        <v>1117</v>
      </c>
      <c r="K6" s="6">
        <f ca="1">IFERROR(__xludf.DUMMYFUNCTION("IMPORTRANGE(""https://docs.google.com/spreadsheets/d/12HtoRNFY5X90ARVwTZSazTzMJVTT_qZFXPicptcT0bg/edit#gid=381554019"",""P17!B6:B6"")"),1)</f>
        <v>1</v>
      </c>
      <c r="M6" s="11">
        <v>1117</v>
      </c>
      <c r="N6" s="6">
        <f ca="1">IFERROR(__xludf.DUMMYFUNCTION("IMPORTRANGE(""https://docs.google.com/spreadsheets/d/1vIeXzcDIKQtYKxshH3mL8j3ytVuGP1MJeVl_qoGHRSE/edit#gid=381554019"",""P17!B6:B6"")"),1)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N1000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244</v>
      </c>
      <c r="B1" s="36"/>
      <c r="D1" s="47" t="s">
        <v>244</v>
      </c>
      <c r="E1" s="36"/>
      <c r="G1" s="47" t="s">
        <v>244</v>
      </c>
      <c r="H1" s="36"/>
      <c r="J1" s="47" t="s">
        <v>244</v>
      </c>
      <c r="K1" s="36"/>
      <c r="M1" s="47" t="s">
        <v>244</v>
      </c>
      <c r="N1" s="36"/>
    </row>
    <row r="2" spans="1:14" ht="42.75" customHeight="1">
      <c r="A2" s="45" t="s">
        <v>245</v>
      </c>
      <c r="B2" s="36"/>
      <c r="D2" s="45" t="s">
        <v>245</v>
      </c>
      <c r="E2" s="36"/>
      <c r="G2" s="45" t="s">
        <v>245</v>
      </c>
      <c r="H2" s="36"/>
      <c r="J2" s="45" t="s">
        <v>245</v>
      </c>
      <c r="K2" s="36"/>
      <c r="M2" s="45" t="s">
        <v>245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21">
        <v>133</v>
      </c>
      <c r="B6" s="6">
        <f ca="1">IFERROR(__xludf.DUMMYFUNCTION("IMPORTRANGE(""https://docs.google.com/spreadsheets/d/1DE2TZi0ZzoaTrcrwoDDXUxGjbFAplgA1Y807lojH3sc/edit#gid=207921682"",""P135!B6:B6"")"),2)</f>
        <v>2</v>
      </c>
      <c r="D6" s="21">
        <v>133</v>
      </c>
      <c r="E6" s="6">
        <f ca="1">IFERROR(__xludf.DUMMYFUNCTION("IMPORTRANGE(""https://docs.google.com/spreadsheets/d/1gi2jVGtOig0T_VuMzkDmVWBz8lK52kKuCS7STbR9e28/edit#gid=349400232"",""P135!B6:B6"")"),3)</f>
        <v>3</v>
      </c>
      <c r="G6" s="21">
        <v>133</v>
      </c>
      <c r="H6" s="6">
        <f ca="1">IFERROR(__xludf.DUMMYFUNCTION("IMPORTRANGE(""https://docs.google.com/spreadsheets/d/1mrAeX9JEhoJs2ZHEF4PozgrayXCrb5e6Q3lfOlWehQY/edit#gid=381554019"",""P135!B6:B6"")"),3)</f>
        <v>3</v>
      </c>
      <c r="J6" s="21">
        <v>133</v>
      </c>
      <c r="K6" s="6">
        <f ca="1">IFERROR(__xludf.DUMMYFUNCTION("IMPORTRANGE(""https://docs.google.com/spreadsheets/d/12HtoRNFY5X90ARVwTZSazTzMJVTT_qZFXPicptcT0bg/edit#gid=381554019"",""P135!B6:B6"")"),3)</f>
        <v>3</v>
      </c>
      <c r="M6" s="21">
        <v>133</v>
      </c>
      <c r="N6" s="6">
        <f ca="1">IFERROR(__xludf.DUMMYFUNCTION("IMPORTRANGE(""https://docs.google.com/spreadsheets/d/1vIeXzcDIKQtYKxshH3mL8j3ytVuGP1MJeVl_qoGHRSE/edit#gid=381554019"",""P135!B6:B6"")"),3)</f>
        <v>3</v>
      </c>
    </row>
    <row r="7" spans="1:14" ht="18.75">
      <c r="A7" s="21">
        <v>136</v>
      </c>
      <c r="B7" s="6">
        <f ca="1">IFERROR(__xludf.DUMMYFUNCTION("IMPORTRANGE(""https://docs.google.com/spreadsheets/d/1DE2TZi0ZzoaTrcrwoDDXUxGjbFAplgA1Y807lojH3sc/edit#gid=207921682"",""P135!B7:B7"")"),3)</f>
        <v>3</v>
      </c>
      <c r="D7" s="21">
        <v>136</v>
      </c>
      <c r="E7" s="6">
        <f ca="1">IFERROR(__xludf.DUMMYFUNCTION("IMPORTRANGE(""https://docs.google.com/spreadsheets/d/1gi2jVGtOig0T_VuMzkDmVWBz8lK52kKuCS7STbR9e28/edit#gid=349400232"",""P135!B7:B7"")"),2)</f>
        <v>2</v>
      </c>
      <c r="G7" s="21">
        <v>136</v>
      </c>
      <c r="H7" s="6">
        <f ca="1">IFERROR(__xludf.DUMMYFUNCTION("IMPORTRANGE(""https://docs.google.com/spreadsheets/d/1mrAeX9JEhoJs2ZHEF4PozgrayXCrb5e6Q3lfOlWehQY/edit#gid=381554019"",""P135!B7:B7"")"),2)</f>
        <v>2</v>
      </c>
      <c r="J7" s="21">
        <v>136</v>
      </c>
      <c r="K7" s="6">
        <f ca="1">IFERROR(__xludf.DUMMYFUNCTION("IMPORTRANGE(""https://docs.google.com/spreadsheets/d/12HtoRNFY5X90ARVwTZSazTzMJVTT_qZFXPicptcT0bg/edit#gid=381554019"",""P135!B7:B7"")"),2)</f>
        <v>2</v>
      </c>
      <c r="M7" s="21">
        <v>136</v>
      </c>
      <c r="N7" s="6">
        <f ca="1">IFERROR(__xludf.DUMMYFUNCTION("IMPORTRANGE(""https://docs.google.com/spreadsheets/d/1vIeXzcDIKQtYKxshH3mL8j3ytVuGP1MJeVl_qoGHRSE/edit#gid=381554019"",""P135!B7:B7"")"),2)</f>
        <v>2</v>
      </c>
    </row>
    <row r="8" spans="1:14" ht="18.75">
      <c r="A8" s="21">
        <v>131</v>
      </c>
      <c r="B8" s="6">
        <f ca="1">IFERROR(__xludf.DUMMYFUNCTION("IMPORTRANGE(""https://docs.google.com/spreadsheets/d/1DE2TZi0ZzoaTrcrwoDDXUxGjbFAplgA1Y807lojH3sc/edit#gid=207921682"",""P135!B8:B8"")"),1)</f>
        <v>1</v>
      </c>
      <c r="D8" s="21">
        <v>131</v>
      </c>
      <c r="E8" s="6">
        <f ca="1">IFERROR(__xludf.DUMMYFUNCTION("IMPORTRANGE(""https://docs.google.com/spreadsheets/d/1gi2jVGtOig0T_VuMzkDmVWBz8lK52kKuCS7STbR9e28/edit#gid=349400232"",""P135!B8:B8"")"),1)</f>
        <v>1</v>
      </c>
      <c r="G8" s="21">
        <v>131</v>
      </c>
      <c r="H8" s="6">
        <f ca="1">IFERROR(__xludf.DUMMYFUNCTION("IMPORTRANGE(""https://docs.google.com/spreadsheets/d/1mrAeX9JEhoJs2ZHEF4PozgrayXCrb5e6Q3lfOlWehQY/edit#gid=381554019"",""P135!B8:B8"")"),1)</f>
        <v>1</v>
      </c>
      <c r="J8" s="21">
        <v>131</v>
      </c>
      <c r="K8" s="6">
        <f ca="1">IFERROR(__xludf.DUMMYFUNCTION("IMPORTRANGE(""https://docs.google.com/spreadsheets/d/12HtoRNFY5X90ARVwTZSazTzMJVTT_qZFXPicptcT0bg/edit#gid=381554019"",""P135!B8:B8"")"),1)</f>
        <v>1</v>
      </c>
      <c r="M8" s="21">
        <v>131</v>
      </c>
      <c r="N8" s="6">
        <f ca="1">IFERROR(__xludf.DUMMYFUNCTION("IMPORTRANGE(""https://docs.google.com/spreadsheets/d/1vIeXzcDIKQtYKxshH3mL8j3ytVuGP1MJeVl_qoGHRSE/edit#gid=381554019"",""P135!B8:B8"")"),1)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N1000"/>
  <sheetViews>
    <sheetView topLeftCell="F1" workbookViewId="0">
      <selection activeCell="O1" sqref="O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5" width="8.85546875" customWidth="1"/>
  </cols>
  <sheetData>
    <row r="1" spans="1:14" ht="26.25">
      <c r="A1" s="47" t="s">
        <v>246</v>
      </c>
      <c r="B1" s="36"/>
      <c r="D1" s="47" t="s">
        <v>246</v>
      </c>
      <c r="E1" s="36"/>
      <c r="G1" s="47" t="s">
        <v>246</v>
      </c>
      <c r="H1" s="36"/>
      <c r="J1" s="47" t="s">
        <v>246</v>
      </c>
      <c r="K1" s="36"/>
      <c r="M1" s="47" t="s">
        <v>246</v>
      </c>
      <c r="N1" s="36"/>
    </row>
    <row r="2" spans="1:14" ht="42.75" customHeight="1">
      <c r="A2" s="45" t="s">
        <v>247</v>
      </c>
      <c r="B2" s="36"/>
      <c r="D2" s="45" t="s">
        <v>247</v>
      </c>
      <c r="E2" s="36"/>
      <c r="G2" s="45" t="s">
        <v>247</v>
      </c>
      <c r="H2" s="36"/>
      <c r="J2" s="45" t="s">
        <v>247</v>
      </c>
      <c r="K2" s="36"/>
      <c r="M2" s="45" t="s">
        <v>247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1148</v>
      </c>
      <c r="B6" s="6">
        <f ca="1">IFERROR(__xludf.DUMMYFUNCTION("IMPORTRANGE(""https://docs.google.com/spreadsheets/d/1DE2TZi0ZzoaTrcrwoDDXUxGjbFAplgA1Y807lojH3sc/edit#gid=207921682"",""P136!B6:B6"")"),1)</f>
        <v>1</v>
      </c>
      <c r="D6" s="12">
        <v>1148</v>
      </c>
      <c r="E6" s="6">
        <f ca="1">IFERROR(__xludf.DUMMYFUNCTION("IMPORTRANGE(""https://docs.google.com/spreadsheets/d/1gi2jVGtOig0T_VuMzkDmVWBz8lK52kKuCS7STbR9e28/edit#gid=349400232"",""P136!B6:B6"")"),1)</f>
        <v>1</v>
      </c>
      <c r="G6" s="12">
        <v>1148</v>
      </c>
      <c r="H6" s="6">
        <f ca="1">IFERROR(__xludf.DUMMYFUNCTION("IMPORTRANGE(""https://docs.google.com/spreadsheets/d/1mrAeX9JEhoJs2ZHEF4PozgrayXCrb5e6Q3lfOlWehQY/edit#gid=381554019"",""P136!B6:B6"")"),1)</f>
        <v>1</v>
      </c>
      <c r="J6" s="12">
        <v>1148</v>
      </c>
      <c r="K6" s="6">
        <f ca="1">IFERROR(__xludf.DUMMYFUNCTION("IMPORTRANGE(""https://docs.google.com/spreadsheets/d/12HtoRNFY5X90ARVwTZSazTzMJVTT_qZFXPicptcT0bg/edit#gid=381554019"",""P136!B6:B6"")"),1)</f>
        <v>1</v>
      </c>
      <c r="M6" s="12">
        <v>1148</v>
      </c>
      <c r="N6" s="6">
        <f ca="1">IFERROR(__xludf.DUMMYFUNCTION("IMPORTRANGE(""https://docs.google.com/spreadsheets/d/1vIeXzcDIKQtYKxshH3mL8j3ytVuGP1MJeVl_qoGHRSE/edit#gid=381554019"",""P136!B6:B6"")"),1)</f>
        <v>1</v>
      </c>
    </row>
    <row r="7" spans="1:14" ht="18.75">
      <c r="A7" s="12">
        <v>1223</v>
      </c>
      <c r="B7" s="6">
        <f ca="1">IFERROR(__xludf.DUMMYFUNCTION("IMPORTRANGE(""https://docs.google.com/spreadsheets/d/1DE2TZi0ZzoaTrcrwoDDXUxGjbFAplgA1Y807lojH3sc/edit#gid=207921682"",""P136!B7:B7"")"),2)</f>
        <v>2</v>
      </c>
      <c r="D7" s="12">
        <v>1223</v>
      </c>
      <c r="E7" s="6">
        <f ca="1">IFERROR(__xludf.DUMMYFUNCTION("IMPORTRANGE(""https://docs.google.com/spreadsheets/d/1gi2jVGtOig0T_VuMzkDmVWBz8lK52kKuCS7STbR9e28/edit#gid=349400232"",""P136!B7:B7"")"),3)</f>
        <v>3</v>
      </c>
      <c r="G7" s="12">
        <v>1223</v>
      </c>
      <c r="H7" s="6">
        <f ca="1">IFERROR(__xludf.DUMMYFUNCTION("IMPORTRANGE(""https://docs.google.com/spreadsheets/d/1mrAeX9JEhoJs2ZHEF4PozgrayXCrb5e6Q3lfOlWehQY/edit#gid=381554019"",""P136!B7:B7"")"),2)</f>
        <v>2</v>
      </c>
      <c r="J7" s="12">
        <v>1223</v>
      </c>
      <c r="K7" s="6">
        <f ca="1">IFERROR(__xludf.DUMMYFUNCTION("IMPORTRANGE(""https://docs.google.com/spreadsheets/d/12HtoRNFY5X90ARVwTZSazTzMJVTT_qZFXPicptcT0bg/edit#gid=381554019"",""P136!B7:B7"")"),2)</f>
        <v>2</v>
      </c>
      <c r="M7" s="12">
        <v>1223</v>
      </c>
      <c r="N7" s="6">
        <f ca="1">IFERROR(__xludf.DUMMYFUNCTION("IMPORTRANGE(""https://docs.google.com/spreadsheets/d/1vIeXzcDIKQtYKxshH3mL8j3ytVuGP1MJeVl_qoGHRSE/edit#gid=381554019"",""P136!B7:B7"")"),2)</f>
        <v>2</v>
      </c>
    </row>
    <row r="8" spans="1:14" ht="18.75">
      <c r="A8" s="13">
        <v>1140</v>
      </c>
      <c r="B8" s="6">
        <f ca="1">IFERROR(__xludf.DUMMYFUNCTION("IMPORTRANGE(""https://docs.google.com/spreadsheets/d/1DE2TZi0ZzoaTrcrwoDDXUxGjbFAplgA1Y807lojH3sc/edit#gid=207921682"",""P136!B8:B8"")"),3)</f>
        <v>3</v>
      </c>
      <c r="D8" s="13">
        <v>1140</v>
      </c>
      <c r="E8" s="6">
        <f ca="1">IFERROR(__xludf.DUMMYFUNCTION("IMPORTRANGE(""https://docs.google.com/spreadsheets/d/1gi2jVGtOig0T_VuMzkDmVWBz8lK52kKuCS7STbR9e28/edit#gid=349400232"",""P136!B8:B8"")"),2)</f>
        <v>2</v>
      </c>
      <c r="G8" s="13">
        <v>1140</v>
      </c>
      <c r="H8" s="6">
        <f ca="1">IFERROR(__xludf.DUMMYFUNCTION("IMPORTRANGE(""https://docs.google.com/spreadsheets/d/1mrAeX9JEhoJs2ZHEF4PozgrayXCrb5e6Q3lfOlWehQY/edit#gid=381554019"",""P136!B8:B8"")"),3)</f>
        <v>3</v>
      </c>
      <c r="J8" s="13">
        <v>1140</v>
      </c>
      <c r="K8" s="6">
        <f ca="1">IFERROR(__xludf.DUMMYFUNCTION("IMPORTRANGE(""https://docs.google.com/spreadsheets/d/12HtoRNFY5X90ARVwTZSazTzMJVTT_qZFXPicptcT0bg/edit#gid=381554019"",""P136!B8:B8"")"),3)</f>
        <v>3</v>
      </c>
      <c r="M8" s="13">
        <v>1140</v>
      </c>
      <c r="N8" s="6">
        <f ca="1">IFERROR(__xludf.DUMMYFUNCTION("IMPORTRANGE(""https://docs.google.com/spreadsheets/d/1vIeXzcDIKQtYKxshH3mL8j3ytVuGP1MJeVl_qoGHRSE/edit#gid=381554019"",""P136!B8:B8"")"),3)</f>
        <v>3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N1001"/>
  <sheetViews>
    <sheetView tabSelected="1" workbookViewId="0">
      <selection activeCell="E18" sqref="E1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248</v>
      </c>
      <c r="B1" s="36"/>
      <c r="D1" s="47" t="s">
        <v>248</v>
      </c>
      <c r="E1" s="36"/>
      <c r="G1" s="47" t="s">
        <v>248</v>
      </c>
      <c r="H1" s="36"/>
      <c r="J1" s="47" t="s">
        <v>248</v>
      </c>
      <c r="K1" s="36"/>
      <c r="M1" s="47" t="s">
        <v>248</v>
      </c>
      <c r="N1" s="36"/>
    </row>
    <row r="2" spans="1:14" ht="42.75" customHeight="1">
      <c r="A2" s="45" t="s">
        <v>249</v>
      </c>
      <c r="B2" s="36"/>
      <c r="D2" s="45" t="s">
        <v>249</v>
      </c>
      <c r="E2" s="36"/>
      <c r="G2" s="45" t="s">
        <v>249</v>
      </c>
      <c r="H2" s="36"/>
      <c r="J2" s="45" t="s">
        <v>249</v>
      </c>
      <c r="K2" s="36"/>
      <c r="M2" s="45" t="s">
        <v>249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1149</v>
      </c>
      <c r="B6" s="6">
        <f ca="1">IFERROR(__xludf.DUMMYFUNCTION("IMPORTRANGE(""https://docs.google.com/spreadsheets/d/1DE2TZi0ZzoaTrcrwoDDXUxGjbFAplgA1Y807lojH3sc/edit#gid=207921682"",""P132!B6:B6"")"),1)</f>
        <v>1</v>
      </c>
      <c r="D6" s="12">
        <v>1149</v>
      </c>
      <c r="E6" s="6">
        <v>4</v>
      </c>
      <c r="G6" s="12">
        <v>1149</v>
      </c>
      <c r="H6" s="6">
        <v>4</v>
      </c>
      <c r="J6" s="12">
        <v>1149</v>
      </c>
      <c r="K6" s="6">
        <v>4</v>
      </c>
      <c r="M6" s="12">
        <v>1149</v>
      </c>
      <c r="N6" s="6">
        <v>4</v>
      </c>
    </row>
    <row r="7" spans="1:14" ht="18.75">
      <c r="A7" s="12">
        <v>1220</v>
      </c>
      <c r="B7" s="6">
        <f ca="1">IFERROR(__xludf.DUMMYFUNCTION("IMPORTRANGE(""https://docs.google.com/spreadsheets/d/1DE2TZi0ZzoaTrcrwoDDXUxGjbFAplgA1Y807lojH3sc/edit#gid=207921682"",""P132!B7:B7"")"),4)</f>
        <v>4</v>
      </c>
      <c r="D7" s="12">
        <v>1220</v>
      </c>
      <c r="E7" s="6">
        <v>3</v>
      </c>
      <c r="G7" s="12">
        <v>1220</v>
      </c>
      <c r="H7" s="6">
        <v>3</v>
      </c>
      <c r="J7" s="12">
        <v>1220</v>
      </c>
      <c r="K7" s="6">
        <f ca="1">IFERROR(__xludf.DUMMYFUNCTION("IMPORTRANGE(""https://docs.google.com/spreadsheets/d/12HtoRNFY5X90ARVwTZSazTzMJVTT_qZFXPicptcT0bg/edit#gid=381554019"",""P131!B7:B7"")"),3)</f>
        <v>3</v>
      </c>
      <c r="M7" s="12">
        <v>1220</v>
      </c>
      <c r="N7" s="6">
        <v>3</v>
      </c>
    </row>
    <row r="8" spans="1:14" ht="18.75">
      <c r="A8" s="12">
        <v>1226</v>
      </c>
      <c r="B8" s="6">
        <v>3</v>
      </c>
      <c r="D8" s="12">
        <v>1226</v>
      </c>
      <c r="E8" s="6">
        <v>2</v>
      </c>
      <c r="G8" s="12">
        <v>1226</v>
      </c>
      <c r="H8" s="6">
        <v>2</v>
      </c>
      <c r="J8" s="12">
        <v>1226</v>
      </c>
      <c r="K8" s="6">
        <v>2</v>
      </c>
      <c r="M8" s="12">
        <v>1226</v>
      </c>
      <c r="N8" s="6">
        <f ca="1">IFERROR(__xludf.DUMMYFUNCTION("IMPORTRANGE(""https://docs.google.com/spreadsheets/d/1vIeXzcDIKQtYKxshH3mL8j3ytVuGP1MJeVl_qoGHRSE/edit#gid=381554019"",""P131!B8:B8"")"),2)</f>
        <v>2</v>
      </c>
    </row>
    <row r="9" spans="1:14" ht="18.75">
      <c r="A9" s="12">
        <v>1225</v>
      </c>
      <c r="B9" s="6">
        <f ca="1">IFERROR(__xludf.DUMMYFUNCTION("IMPORTRANGE(""https://docs.google.com/spreadsheets/d/1DE2TZi0ZzoaTrcrwoDDXUxGjbFAplgA1Y807lojH3sc/edit#gid=207921682"",""P132!B9:B9"")"),2)</f>
        <v>2</v>
      </c>
      <c r="D9" s="12">
        <v>1225</v>
      </c>
      <c r="E9" s="6">
        <f ca="1">IFERROR(__xludf.DUMMYFUNCTION("IMPORTRANGE(""https://docs.google.com/spreadsheets/d/1gi2jVGtOig0T_VuMzkDmVWBz8lK52kKuCS7STbR9e28/edit#gid=349400232"",""P131!B9:B9"")"),1)</f>
        <v>1</v>
      </c>
      <c r="G9" s="12">
        <v>1225</v>
      </c>
      <c r="H9" s="6">
        <v>1</v>
      </c>
      <c r="J9" s="12">
        <v>1225</v>
      </c>
      <c r="K9" s="6">
        <f ca="1">IFERROR(__xludf.DUMMYFUNCTION("IMPORTRANGE(""https://docs.google.com/spreadsheets/d/12HtoRNFY5X90ARVwTZSazTzMJVTT_qZFXPicptcT0bg/edit#gid=381554019"",""P131!B9:B9"")"),1)</f>
        <v>1</v>
      </c>
      <c r="M9" s="12">
        <v>1225</v>
      </c>
      <c r="N9" s="6">
        <f ca="1">IFERROR(__xludf.DUMMYFUNCTION("IMPORTRANGE(""https://docs.google.com/spreadsheets/d/1vIeXzcDIKQtYKxshH3mL8j3ytVuGP1MJeVl_qoGHRSE/edit#gid=381554019"",""P131!B9:B9"")"),1)</f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39</v>
      </c>
      <c r="B1" s="36"/>
      <c r="D1" s="47" t="s">
        <v>39</v>
      </c>
      <c r="E1" s="36"/>
      <c r="G1" s="47" t="s">
        <v>39</v>
      </c>
      <c r="H1" s="36"/>
      <c r="J1" s="47" t="s">
        <v>39</v>
      </c>
      <c r="K1" s="36"/>
      <c r="M1" s="47" t="s">
        <v>39</v>
      </c>
      <c r="N1" s="36"/>
    </row>
    <row r="2" spans="1:14" ht="42.75" customHeight="1">
      <c r="A2" s="45" t="s">
        <v>40</v>
      </c>
      <c r="B2" s="36"/>
      <c r="D2" s="45" t="s">
        <v>40</v>
      </c>
      <c r="E2" s="36"/>
      <c r="G2" s="45" t="s">
        <v>40</v>
      </c>
      <c r="H2" s="36"/>
      <c r="J2" s="45" t="s">
        <v>40</v>
      </c>
      <c r="K2" s="36"/>
      <c r="M2" s="45" t="s">
        <v>40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1">
        <v>1166</v>
      </c>
      <c r="B6" s="6">
        <f ca="1">IFERROR(__xludf.DUMMYFUNCTION("IMPORTRANGE(""https://docs.google.com/spreadsheets/d/1DE2TZi0ZzoaTrcrwoDDXUxGjbFAplgA1Y807lojH3sc/edit#gid=207921682"",""P18!B6:B6"")"),1)</f>
        <v>1</v>
      </c>
      <c r="D6" s="11">
        <v>1166</v>
      </c>
      <c r="E6" s="6">
        <f ca="1">IFERROR(__xludf.DUMMYFUNCTION("IMPORTRANGE(""https://docs.google.com/spreadsheets/d/1gi2jVGtOig0T_VuMzkDmVWBz8lK52kKuCS7STbR9e28/edit#gid=349400232"",""P18!B6:B6"")"),1)</f>
        <v>1</v>
      </c>
      <c r="G6" s="11">
        <v>1166</v>
      </c>
      <c r="H6" s="6">
        <f ca="1">IFERROR(__xludf.DUMMYFUNCTION("IMPORTRANGE(""https://docs.google.com/spreadsheets/d/1mrAeX9JEhoJs2ZHEF4PozgrayXCrb5e6Q3lfOlWehQY/edit#gid=381554019"",""P18!B6:B6"")"),1)</f>
        <v>1</v>
      </c>
      <c r="J6" s="11">
        <v>1166</v>
      </c>
      <c r="K6" s="6">
        <f ca="1">IFERROR(__xludf.DUMMYFUNCTION("IMPORTRANGE(""https://docs.google.com/spreadsheets/d/12HtoRNFY5X90ARVwTZSazTzMJVTT_qZFXPicptcT0bg/edit#gid=381554019"",""P18!B6:B6"")"),1)</f>
        <v>1</v>
      </c>
      <c r="M6" s="11">
        <v>1166</v>
      </c>
      <c r="N6" s="6">
        <f ca="1">IFERROR(__xludf.DUMMYFUNCTION("IMPORTRANGE(""https://docs.google.com/spreadsheets/d/1vIeXzcDIKQtYKxshH3mL8j3ytVuGP1MJeVl_qoGHRSE/edit#gid=381554019"",""P18!B6:B6"")"),1)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99"/>
  <sheetViews>
    <sheetView topLeftCell="F1" workbookViewId="0">
      <selection activeCell="J25" sqref="J25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9" width="8.85546875" customWidth="1"/>
  </cols>
  <sheetData>
    <row r="1" spans="1:14" ht="26.25">
      <c r="A1" s="47" t="s">
        <v>42</v>
      </c>
      <c r="B1" s="36"/>
      <c r="D1" s="47" t="s">
        <v>42</v>
      </c>
      <c r="E1" s="36"/>
      <c r="G1" s="47" t="s">
        <v>42</v>
      </c>
      <c r="H1" s="36"/>
      <c r="J1" s="47" t="s">
        <v>42</v>
      </c>
      <c r="K1" s="36"/>
      <c r="M1" s="47" t="s">
        <v>42</v>
      </c>
      <c r="N1" s="36"/>
    </row>
    <row r="2" spans="1:14" ht="42.75" customHeight="1">
      <c r="A2" s="45" t="s">
        <v>43</v>
      </c>
      <c r="B2" s="36"/>
      <c r="D2" s="45" t="s">
        <v>43</v>
      </c>
      <c r="E2" s="36"/>
      <c r="G2" s="45" t="s">
        <v>43</v>
      </c>
      <c r="H2" s="36"/>
      <c r="J2" s="45" t="s">
        <v>43</v>
      </c>
      <c r="K2" s="36"/>
      <c r="M2" s="45" t="s">
        <v>43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44</v>
      </c>
      <c r="D5" s="2" t="s">
        <v>5</v>
      </c>
      <c r="E5" s="2" t="s">
        <v>44</v>
      </c>
      <c r="G5" s="2" t="s">
        <v>5</v>
      </c>
      <c r="H5" s="2" t="s">
        <v>44</v>
      </c>
      <c r="J5" s="2" t="s">
        <v>5</v>
      </c>
      <c r="K5" s="2" t="s">
        <v>44</v>
      </c>
      <c r="M5" s="2" t="s">
        <v>5</v>
      </c>
      <c r="N5" s="2" t="s">
        <v>44</v>
      </c>
    </row>
    <row r="6" spans="1:14" ht="18.75">
      <c r="A6" s="12">
        <v>1280</v>
      </c>
      <c r="B6" s="6">
        <f ca="1">IFERROR(__xludf.DUMMYFUNCTION("IMPORTRANGE(""https://docs.google.com/spreadsheets/d/1DE2TZi0ZzoaTrcrwoDDXUxGjbFAplgA1Y807lojH3sc/edit#gid=207921682"",""P19!B6:B6"")"),2)</f>
        <v>2</v>
      </c>
      <c r="D6" s="12">
        <v>1280</v>
      </c>
      <c r="E6" s="6">
        <f ca="1">IFERROR(__xludf.DUMMYFUNCTION("IMPORTRANGE(""https://docs.google.com/spreadsheets/d/1gi2jVGtOig0T_VuMzkDmVWBz8lK52kKuCS7STbR9e28/edit#gid=349400232"",""P19!B6:B6"")"),2)</f>
        <v>2</v>
      </c>
      <c r="G6" s="12">
        <v>1280</v>
      </c>
      <c r="H6" s="6">
        <f ca="1">IFERROR(__xludf.DUMMYFUNCTION("IMPORTRANGE(""https://docs.google.com/spreadsheets/d/1mrAeX9JEhoJs2ZHEF4PozgrayXCrb5e6Q3lfOlWehQY/edit#gid=381554019"",""P19!B6:B6"")"),1)</f>
        <v>1</v>
      </c>
      <c r="J6" s="12">
        <v>1280</v>
      </c>
      <c r="K6" s="6">
        <f ca="1">IFERROR(__xludf.DUMMYFUNCTION("IMPORTRANGE(""https://docs.google.com/spreadsheets/d/12HtoRNFY5X90ARVwTZSazTzMJVTT_qZFXPicptcT0bg/edit#gid=381554019"",""P19!B6:B6"")"),2)</f>
        <v>2</v>
      </c>
      <c r="M6" s="12">
        <v>1280</v>
      </c>
      <c r="N6" s="6">
        <f ca="1">IFERROR(__xludf.DUMMYFUNCTION("IMPORTRANGE(""https://docs.google.com/spreadsheets/d/1vIeXzcDIKQtYKxshH3mL8j3ytVuGP1MJeVl_qoGHRSE/edit#gid=381554019"",""P19!B6:B6"")"),1)</f>
        <v>1</v>
      </c>
    </row>
    <row r="7" spans="1:14" ht="18.75">
      <c r="A7" s="12">
        <v>1279</v>
      </c>
      <c r="B7" s="6">
        <f ca="1">IFERROR(__xludf.DUMMYFUNCTION("IMPORTRANGE(""https://docs.google.com/spreadsheets/d/1DE2TZi0ZzoaTrcrwoDDXUxGjbFAplgA1Y807lojH3sc/edit#gid=207921682"",""P19!B7:B7"")"),1)</f>
        <v>1</v>
      </c>
      <c r="D7" s="12">
        <v>1279</v>
      </c>
      <c r="E7" s="6">
        <f ca="1">IFERROR(__xludf.DUMMYFUNCTION("IMPORTRANGE(""https://docs.google.com/spreadsheets/d/1gi2jVGtOig0T_VuMzkDmVWBz8lK52kKuCS7STbR9e28/edit#gid=349400232"",""P19!B7:B7"")"),1)</f>
        <v>1</v>
      </c>
      <c r="G7" s="12">
        <v>1279</v>
      </c>
      <c r="H7" s="6">
        <f ca="1">IFERROR(__xludf.DUMMYFUNCTION("IMPORTRANGE(""https://docs.google.com/spreadsheets/d/1mrAeX9JEhoJs2ZHEF4PozgrayXCrb5e6Q3lfOlWehQY/edit#gid=381554019"",""P19!B7:B7"")"),2)</f>
        <v>2</v>
      </c>
      <c r="J7" s="12">
        <v>1279</v>
      </c>
      <c r="K7" s="6">
        <f ca="1">IFERROR(__xludf.DUMMYFUNCTION("IMPORTRANGE(""https://docs.google.com/spreadsheets/d/12HtoRNFY5X90ARVwTZSazTzMJVTT_qZFXPicptcT0bg/edit#gid=381554019"",""P19!B7:B7"")"),1)</f>
        <v>1</v>
      </c>
      <c r="M7" s="12">
        <v>1279</v>
      </c>
      <c r="N7" s="6">
        <f ca="1">IFERROR(__xludf.DUMMYFUNCTION("IMPORTRANGE(""https://docs.google.com/spreadsheets/d/1vIeXzcDIKQtYKxshH3mL8j3ytVuGP1MJeVl_qoGHRSE/edit#gid=381554019"",""P19!B7:B7"")"),2)</f>
        <v>2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spans="6:6" ht="15.75" customHeight="1">
      <c r="F20" s="7" t="s">
        <v>28</v>
      </c>
    </row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46</v>
      </c>
      <c r="B1" s="36"/>
      <c r="D1" s="47" t="s">
        <v>46</v>
      </c>
      <c r="E1" s="36"/>
      <c r="G1" s="47" t="s">
        <v>46</v>
      </c>
      <c r="H1" s="36"/>
      <c r="J1" s="47" t="s">
        <v>46</v>
      </c>
      <c r="K1" s="36"/>
      <c r="M1" s="47" t="s">
        <v>46</v>
      </c>
      <c r="N1" s="36"/>
    </row>
    <row r="2" spans="1:14" ht="42.75" customHeight="1">
      <c r="A2" s="45" t="s">
        <v>47</v>
      </c>
      <c r="B2" s="36"/>
      <c r="D2" s="45" t="s">
        <v>47</v>
      </c>
      <c r="E2" s="36"/>
      <c r="G2" s="45" t="s">
        <v>47</v>
      </c>
      <c r="H2" s="36"/>
      <c r="J2" s="45" t="s">
        <v>47</v>
      </c>
      <c r="K2" s="36"/>
      <c r="M2" s="45" t="s">
        <v>47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44</v>
      </c>
      <c r="D5" s="2" t="s">
        <v>5</v>
      </c>
      <c r="E5" s="2" t="s">
        <v>44</v>
      </c>
      <c r="G5" s="2" t="s">
        <v>5</v>
      </c>
      <c r="H5" s="2" t="s">
        <v>44</v>
      </c>
      <c r="J5" s="2" t="s">
        <v>5</v>
      </c>
      <c r="K5" s="2" t="s">
        <v>44</v>
      </c>
      <c r="M5" s="2" t="s">
        <v>5</v>
      </c>
      <c r="N5" s="2" t="s">
        <v>44</v>
      </c>
    </row>
    <row r="6" spans="1:14" ht="18.75">
      <c r="A6" s="11">
        <v>1282</v>
      </c>
      <c r="B6" s="6">
        <f ca="1">IFERROR(__xludf.DUMMYFUNCTION("IMPORTRANGE(""https://docs.google.com/spreadsheets/d/1DE2TZi0ZzoaTrcrwoDDXUxGjbFAplgA1Y807lojH3sc/edit#gid=207921682"",""P20!B6:B6"")"),1)</f>
        <v>1</v>
      </c>
      <c r="D6" s="11">
        <v>1282</v>
      </c>
      <c r="E6" s="6">
        <f ca="1">IFERROR(__xludf.DUMMYFUNCTION("IMPORTRANGE(""https://docs.google.com/spreadsheets/d/1gi2jVGtOig0T_VuMzkDmVWBz8lK52kKuCS7STbR9e28/edit#gid=349400232"",""P20!B6:B6"")"),1)</f>
        <v>1</v>
      </c>
      <c r="G6" s="11">
        <v>1282</v>
      </c>
      <c r="H6" s="6">
        <f ca="1">IFERROR(__xludf.DUMMYFUNCTION("IMPORTRANGE(""https://docs.google.com/spreadsheets/d/1mrAeX9JEhoJs2ZHEF4PozgrayXCrb5e6Q3lfOlWehQY/edit#gid=381554019"",""P20!B6:B6"")"),1)</f>
        <v>1</v>
      </c>
      <c r="J6" s="11">
        <v>1282</v>
      </c>
      <c r="K6" s="6">
        <f ca="1">IFERROR(__xludf.DUMMYFUNCTION("IMPORTRANGE(""https://docs.google.com/spreadsheets/d/12HtoRNFY5X90ARVwTZSazTzMJVTT_qZFXPicptcT0bg/edit#gid=381554019"",""P20!B6:B6"")"),1)</f>
        <v>1</v>
      </c>
      <c r="M6" s="11">
        <v>1282</v>
      </c>
      <c r="N6" s="6">
        <f ca="1">IFERROR(__xludf.DUMMYFUNCTION("IMPORTRANGE(""https://docs.google.com/spreadsheets/d/1vIeXzcDIKQtYKxshH3mL8j3ytVuGP1MJeVl_qoGHRSE/edit#gid=381554019"",""P20!B6:B6"")"),1)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999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48</v>
      </c>
      <c r="B1" s="36"/>
      <c r="D1" s="47" t="s">
        <v>48</v>
      </c>
      <c r="E1" s="36"/>
      <c r="G1" s="47" t="s">
        <v>48</v>
      </c>
      <c r="H1" s="36"/>
      <c r="J1" s="47" t="s">
        <v>48</v>
      </c>
      <c r="K1" s="36"/>
      <c r="M1" s="47" t="s">
        <v>48</v>
      </c>
      <c r="N1" s="36"/>
    </row>
    <row r="2" spans="1:14" ht="42.75" customHeight="1">
      <c r="A2" s="45" t="s">
        <v>49</v>
      </c>
      <c r="B2" s="36"/>
      <c r="D2" s="45" t="s">
        <v>49</v>
      </c>
      <c r="E2" s="36"/>
      <c r="G2" s="45" t="s">
        <v>49</v>
      </c>
      <c r="H2" s="36"/>
      <c r="J2" s="45" t="s">
        <v>49</v>
      </c>
      <c r="K2" s="36"/>
      <c r="M2" s="45" t="s">
        <v>49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50</v>
      </c>
      <c r="D5" s="2" t="s">
        <v>5</v>
      </c>
      <c r="E5" s="2" t="s">
        <v>50</v>
      </c>
      <c r="G5" s="2" t="s">
        <v>5</v>
      </c>
      <c r="H5" s="2" t="s">
        <v>50</v>
      </c>
      <c r="J5" s="2" t="s">
        <v>5</v>
      </c>
      <c r="K5" s="2" t="s">
        <v>50</v>
      </c>
      <c r="M5" s="2" t="s">
        <v>5</v>
      </c>
      <c r="N5" s="2" t="s">
        <v>50</v>
      </c>
    </row>
    <row r="6" spans="1:14" ht="18.75">
      <c r="A6" s="12">
        <v>1344</v>
      </c>
      <c r="B6" s="6">
        <f ca="1">IFERROR(__xludf.DUMMYFUNCTION("IMPORTRANGE(""https://docs.google.com/spreadsheets/d/1DE2TZi0ZzoaTrcrwoDDXUxGjbFAplgA1Y807lojH3sc/edit#gid=207921682"",""P21!B6:B6"")"),2)</f>
        <v>2</v>
      </c>
      <c r="D6" s="12">
        <v>1344</v>
      </c>
      <c r="E6" s="6">
        <f ca="1">IFERROR(__xludf.DUMMYFUNCTION("IMPORTRANGE(""https://docs.google.com/spreadsheets/d/1gi2jVGtOig0T_VuMzkDmVWBz8lK52kKuCS7STbR9e28/edit#gid=349400232"",""P21!B6:B6"")"),2)</f>
        <v>2</v>
      </c>
      <c r="G6" s="12">
        <v>1344</v>
      </c>
      <c r="H6" s="6">
        <f ca="1">IFERROR(__xludf.DUMMYFUNCTION("IMPORTRANGE(""https://docs.google.com/spreadsheets/d/1mrAeX9JEhoJs2ZHEF4PozgrayXCrb5e6Q3lfOlWehQY/edit#gid=381554019"",""P21!B6:B6"")"),1)</f>
        <v>1</v>
      </c>
      <c r="J6" s="12">
        <v>1344</v>
      </c>
      <c r="K6" s="6">
        <f ca="1">IFERROR(__xludf.DUMMYFUNCTION("IMPORTRANGE(""https://docs.google.com/spreadsheets/d/12HtoRNFY5X90ARVwTZSazTzMJVTT_qZFXPicptcT0bg/edit#gid=381554019"",""P21!B6:B6"")"),2)</f>
        <v>2</v>
      </c>
      <c r="M6" s="12">
        <v>1344</v>
      </c>
      <c r="N6" s="6">
        <f ca="1">IFERROR(__xludf.DUMMYFUNCTION("IMPORTRANGE(""https://docs.google.com/spreadsheets/d/1vIeXzcDIKQtYKxshH3mL8j3ytVuGP1MJeVl_qoGHRSE/edit#gid=381554019"",""P21!B6:B6"")"),2)</f>
        <v>2</v>
      </c>
    </row>
    <row r="7" spans="1:14" ht="18.75">
      <c r="A7" s="12">
        <v>1259</v>
      </c>
      <c r="B7" s="6">
        <f ca="1">IFERROR(__xludf.DUMMYFUNCTION("IMPORTRANGE(""https://docs.google.com/spreadsheets/d/1DE2TZi0ZzoaTrcrwoDDXUxGjbFAplgA1Y807lojH3sc/edit#gid=207921682"",""P21!B7:B7"")"),1)</f>
        <v>1</v>
      </c>
      <c r="D7" s="12">
        <v>1259</v>
      </c>
      <c r="E7" s="6">
        <f ca="1">IFERROR(__xludf.DUMMYFUNCTION("IMPORTRANGE(""https://docs.google.com/spreadsheets/d/1gi2jVGtOig0T_VuMzkDmVWBz8lK52kKuCS7STbR9e28/edit#gid=349400232"",""P21!B7:B7"")"),1)</f>
        <v>1</v>
      </c>
      <c r="G7" s="12">
        <v>1259</v>
      </c>
      <c r="H7" s="6">
        <f ca="1">IFERROR(__xludf.DUMMYFUNCTION("IMPORTRANGE(""https://docs.google.com/spreadsheets/d/1mrAeX9JEhoJs2ZHEF4PozgrayXCrb5e6Q3lfOlWehQY/edit#gid=381554019"",""P21!B7:B7"")"),2)</f>
        <v>2</v>
      </c>
      <c r="J7" s="12">
        <v>1259</v>
      </c>
      <c r="K7" s="6">
        <f ca="1">IFERROR(__xludf.DUMMYFUNCTION("IMPORTRANGE(""https://docs.google.com/spreadsheets/d/12HtoRNFY5X90ARVwTZSazTzMJVTT_qZFXPicptcT0bg/edit#gid=381554019"",""P21!B7:B7"")"),1)</f>
        <v>1</v>
      </c>
      <c r="M7" s="12">
        <v>1259</v>
      </c>
      <c r="N7" s="6">
        <f ca="1">IFERROR(__xludf.DUMMYFUNCTION("IMPORTRANGE(""https://docs.google.com/spreadsheets/d/1vIeXzcDIKQtYKxshH3mL8j3ytVuGP1MJeVl_qoGHRSE/edit#gid=381554019"",""P21!B7:B7"")"),1)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spans="6:6" ht="15.75" customHeight="1">
      <c r="F20" s="7" t="s">
        <v>28</v>
      </c>
    </row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001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3" customWidth="1"/>
    <col min="15" max="27" width="8.85546875" customWidth="1"/>
  </cols>
  <sheetData>
    <row r="1" spans="1:14" ht="26.25">
      <c r="A1" s="47" t="s">
        <v>51</v>
      </c>
      <c r="B1" s="36"/>
      <c r="D1" s="47" t="s">
        <v>51</v>
      </c>
      <c r="E1" s="36"/>
      <c r="G1" s="47" t="s">
        <v>51</v>
      </c>
      <c r="H1" s="36"/>
      <c r="J1" s="47" t="s">
        <v>51</v>
      </c>
      <c r="K1" s="36"/>
      <c r="M1" s="47" t="s">
        <v>51</v>
      </c>
      <c r="N1" s="36"/>
    </row>
    <row r="2" spans="1:14" ht="42.75" customHeight="1">
      <c r="A2" s="45" t="s">
        <v>52</v>
      </c>
      <c r="B2" s="36"/>
      <c r="D2" s="45" t="s">
        <v>52</v>
      </c>
      <c r="E2" s="36"/>
      <c r="G2" s="45" t="s">
        <v>52</v>
      </c>
      <c r="H2" s="36"/>
      <c r="J2" s="45" t="s">
        <v>52</v>
      </c>
      <c r="K2" s="36"/>
      <c r="M2" s="45" t="s">
        <v>52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2">
        <v>1244</v>
      </c>
      <c r="B6" s="6">
        <f ca="1">IFERROR(__xludf.DUMMYFUNCTION("IMPORTRANGE(""https://docs.google.com/spreadsheets/d/1DE2TZi0ZzoaTrcrwoDDXUxGjbFAplgA1Y807lojH3sc/edit#gid=207921682"",""P22!B6:B6"")"),3)</f>
        <v>3</v>
      </c>
      <c r="D6" s="12">
        <v>1244</v>
      </c>
      <c r="E6" s="6">
        <f ca="1">IFERROR(__xludf.DUMMYFUNCTION("IMPORTRANGE(""https://docs.google.com/spreadsheets/d/1gi2jVGtOig0T_VuMzkDmVWBz8lK52kKuCS7STbR9e28/edit#gid=349400232"",""P22!B6:B6"")"),4)</f>
        <v>4</v>
      </c>
      <c r="G6" s="12">
        <v>1244</v>
      </c>
      <c r="H6" s="6">
        <f ca="1">IFERROR(__xludf.DUMMYFUNCTION("IMPORTRANGE(""https://docs.google.com/spreadsheets/d/1mrAeX9JEhoJs2ZHEF4PozgrayXCrb5e6Q3lfOlWehQY/edit#gid=381554019"",""P22!B6:B6"")"),4)</f>
        <v>4</v>
      </c>
      <c r="J6" s="12">
        <v>1244</v>
      </c>
      <c r="K6" s="6">
        <f ca="1">IFERROR(__xludf.DUMMYFUNCTION("IMPORTRANGE(""https://docs.google.com/spreadsheets/d/12HtoRNFY5X90ARVwTZSazTzMJVTT_qZFXPicptcT0bg/edit#gid=381554019"",""P22!B6:B6"")"),2)</f>
        <v>2</v>
      </c>
      <c r="M6" s="12">
        <v>1244</v>
      </c>
      <c r="N6" s="6">
        <f ca="1">IFERROR(__xludf.DUMMYFUNCTION("IMPORTRANGE(""https://docs.google.com/spreadsheets/d/1vIeXzcDIKQtYKxshH3mL8j3ytVuGP1MJeVl_qoGHRSE/edit#gid=381554019"",""P22!B6:B6"")"),2)</f>
        <v>2</v>
      </c>
    </row>
    <row r="7" spans="1:14" ht="18.75">
      <c r="A7" s="12">
        <v>113</v>
      </c>
      <c r="B7" s="6">
        <f ca="1">IFERROR(__xludf.DUMMYFUNCTION("IMPORTRANGE(""https://docs.google.com/spreadsheets/d/1DE2TZi0ZzoaTrcrwoDDXUxGjbFAplgA1Y807lojH3sc/edit#gid=207921682"",""P22!B7:B7"")"),4)</f>
        <v>4</v>
      </c>
      <c r="D7" s="12">
        <v>113</v>
      </c>
      <c r="E7" s="6">
        <f ca="1">IFERROR(__xludf.DUMMYFUNCTION("IMPORTRANGE(""https://docs.google.com/spreadsheets/d/1gi2jVGtOig0T_VuMzkDmVWBz8lK52kKuCS7STbR9e28/edit#gid=349400232"",""P22!B7:B7"")"),3)</f>
        <v>3</v>
      </c>
      <c r="G7" s="12">
        <v>113</v>
      </c>
      <c r="H7" s="6">
        <f ca="1">IFERROR(__xludf.DUMMYFUNCTION("IMPORTRANGE(""https://docs.google.com/spreadsheets/d/1mrAeX9JEhoJs2ZHEF4PozgrayXCrb5e6Q3lfOlWehQY/edit#gid=381554019"",""P22!B7:B7"")"),2)</f>
        <v>2</v>
      </c>
      <c r="J7" s="12">
        <v>113</v>
      </c>
      <c r="K7" s="6">
        <f ca="1">IFERROR(__xludf.DUMMYFUNCTION("IMPORTRANGE(""https://docs.google.com/spreadsheets/d/12HtoRNFY5X90ARVwTZSazTzMJVTT_qZFXPicptcT0bg/edit#gid=381554019"",""P22!B7:B7"")"),4)</f>
        <v>4</v>
      </c>
      <c r="M7" s="12">
        <v>113</v>
      </c>
      <c r="N7" s="6">
        <f ca="1">IFERROR(__xludf.DUMMYFUNCTION("IMPORTRANGE(""https://docs.google.com/spreadsheets/d/1vIeXzcDIKQtYKxshH3mL8j3ytVuGP1MJeVl_qoGHRSE/edit#gid=381554019"",""P22!B7:B7"")"),4)</f>
        <v>4</v>
      </c>
    </row>
    <row r="8" spans="1:14" ht="18.75">
      <c r="A8" s="12">
        <v>1246</v>
      </c>
      <c r="B8" s="6">
        <f ca="1">IFERROR(__xludf.DUMMYFUNCTION("IMPORTRANGE(""https://docs.google.com/spreadsheets/d/1DE2TZi0ZzoaTrcrwoDDXUxGjbFAplgA1Y807lojH3sc/edit#gid=207921682"",""P22!B8:B8"")"),1)</f>
        <v>1</v>
      </c>
      <c r="D8" s="12">
        <v>1246</v>
      </c>
      <c r="E8" s="6">
        <f ca="1">IFERROR(__xludf.DUMMYFUNCTION("IMPORTRANGE(""https://docs.google.com/spreadsheets/d/1gi2jVGtOig0T_VuMzkDmVWBz8lK52kKuCS7STbR9e28/edit#gid=349400232"",""P22!B8:B8"")"),2)</f>
        <v>2</v>
      </c>
      <c r="G8" s="12">
        <v>1246</v>
      </c>
      <c r="H8" s="6">
        <f ca="1">IFERROR(__xludf.DUMMYFUNCTION("IMPORTRANGE(""https://docs.google.com/spreadsheets/d/1mrAeX9JEhoJs2ZHEF4PozgrayXCrb5e6Q3lfOlWehQY/edit#gid=381554019"",""P22!B8:B8"")"),3)</f>
        <v>3</v>
      </c>
      <c r="J8" s="12">
        <v>1246</v>
      </c>
      <c r="K8" s="6">
        <f ca="1">IFERROR(__xludf.DUMMYFUNCTION("IMPORTRANGE(""https://docs.google.com/spreadsheets/d/12HtoRNFY5X90ARVwTZSazTzMJVTT_qZFXPicptcT0bg/edit#gid=381554019"",""P22!B8:B8"")"),3)</f>
        <v>3</v>
      </c>
      <c r="M8" s="12">
        <v>1246</v>
      </c>
      <c r="N8" s="6">
        <f ca="1">IFERROR(__xludf.DUMMYFUNCTION("IMPORTRANGE(""https://docs.google.com/spreadsheets/d/1vIeXzcDIKQtYKxshH3mL8j3ytVuGP1MJeVl_qoGHRSE/edit#gid=381554019"",""P22!B8:B8"")"),3)</f>
        <v>3</v>
      </c>
    </row>
    <row r="9" spans="1:14" ht="18.75">
      <c r="A9" s="12">
        <v>791</v>
      </c>
      <c r="B9" s="6">
        <f ca="1">IFERROR(__xludf.DUMMYFUNCTION("IMPORTRANGE(""https://docs.google.com/spreadsheets/d/1DE2TZi0ZzoaTrcrwoDDXUxGjbFAplgA1Y807lojH3sc/edit#gid=207921682"",""P22!B9:B9"")"),2)</f>
        <v>2</v>
      </c>
      <c r="D9" s="12">
        <v>791</v>
      </c>
      <c r="E9" s="6">
        <f ca="1">IFERROR(__xludf.DUMMYFUNCTION("IMPORTRANGE(""https://docs.google.com/spreadsheets/d/1gi2jVGtOig0T_VuMzkDmVWBz8lK52kKuCS7STbR9e28/edit#gid=349400232"",""P22!B9:B9"")"),1)</f>
        <v>1</v>
      </c>
      <c r="G9" s="12">
        <v>791</v>
      </c>
      <c r="H9" s="6">
        <f ca="1">IFERROR(__xludf.DUMMYFUNCTION("IMPORTRANGE(""https://docs.google.com/spreadsheets/d/1mrAeX9JEhoJs2ZHEF4PozgrayXCrb5e6Q3lfOlWehQY/edit#gid=381554019"",""P22!B9:B9"")"),1)</f>
        <v>1</v>
      </c>
      <c r="J9" s="12">
        <v>791</v>
      </c>
      <c r="K9" s="6">
        <f ca="1">IFERROR(__xludf.DUMMYFUNCTION("IMPORTRANGE(""https://docs.google.com/spreadsheets/d/12HtoRNFY5X90ARVwTZSazTzMJVTT_qZFXPicptcT0bg/edit#gid=381554019"",""P22!B9:B9"")"),1)</f>
        <v>1</v>
      </c>
      <c r="M9" s="12">
        <v>791</v>
      </c>
      <c r="N9" s="6">
        <f ca="1">IFERROR(__xludf.DUMMYFUNCTION("IMPORTRANGE(""https://docs.google.com/spreadsheets/d/1vIeXzcDIKQtYKxshH3mL8j3ytVuGP1MJeVl_qoGHRSE/edit#gid=381554019"",""P22!B9:B9"")"),1)</f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spans="6:6" ht="15.75" customHeight="1">
      <c r="F22" s="7" t="s">
        <v>28</v>
      </c>
    </row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01"/>
  <sheetViews>
    <sheetView topLeftCell="F1" workbookViewId="0">
      <selection activeCell="K19" sqref="K19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54</v>
      </c>
      <c r="B1" s="36"/>
      <c r="D1" s="47" t="s">
        <v>54</v>
      </c>
      <c r="E1" s="36"/>
      <c r="G1" s="47" t="s">
        <v>54</v>
      </c>
      <c r="H1" s="36"/>
      <c r="J1" s="47" t="s">
        <v>54</v>
      </c>
      <c r="K1" s="36"/>
      <c r="M1" s="47" t="s">
        <v>54</v>
      </c>
      <c r="N1" s="36"/>
    </row>
    <row r="2" spans="1:14" ht="42.75" customHeight="1">
      <c r="A2" s="45" t="s">
        <v>55</v>
      </c>
      <c r="B2" s="36"/>
      <c r="D2" s="45" t="s">
        <v>55</v>
      </c>
      <c r="E2" s="36"/>
      <c r="G2" s="45" t="s">
        <v>55</v>
      </c>
      <c r="H2" s="36"/>
      <c r="J2" s="45" t="s">
        <v>55</v>
      </c>
      <c r="K2" s="36"/>
      <c r="M2" s="45" t="s">
        <v>55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44</v>
      </c>
      <c r="D5" s="2" t="s">
        <v>5</v>
      </c>
      <c r="E5" s="2" t="s">
        <v>44</v>
      </c>
      <c r="G5" s="2" t="s">
        <v>5</v>
      </c>
      <c r="H5" s="2" t="s">
        <v>44</v>
      </c>
      <c r="J5" s="2" t="s">
        <v>5</v>
      </c>
      <c r="K5" s="2" t="s">
        <v>44</v>
      </c>
      <c r="M5" s="2" t="s">
        <v>5</v>
      </c>
      <c r="N5" s="2" t="s">
        <v>44</v>
      </c>
    </row>
    <row r="6" spans="1:14" ht="18.75">
      <c r="A6" s="12">
        <v>67</v>
      </c>
      <c r="B6" s="6">
        <f ca="1">IFERROR(__xludf.DUMMYFUNCTION("IMPORTRANGE(""https://docs.google.com/spreadsheets/d/1DE2TZi0ZzoaTrcrwoDDXUxGjbFAplgA1Y807lojH3sc/edit#gid=207921682"",""P23!B6:B6"")"),1)</f>
        <v>1</v>
      </c>
      <c r="D6" s="12">
        <v>67</v>
      </c>
      <c r="E6" s="6">
        <f ca="1">IFERROR(__xludf.DUMMYFUNCTION("IMPORTRANGE(""https://docs.google.com/spreadsheets/d/1gi2jVGtOig0T_VuMzkDmVWBz8lK52kKuCS7STbR9e28/edit#gid=349400232"",""P23!B6:B6"")"),4)</f>
        <v>4</v>
      </c>
      <c r="G6" s="12">
        <v>67</v>
      </c>
      <c r="H6" s="6">
        <f ca="1">IFERROR(__xludf.DUMMYFUNCTION("IMPORTRANGE(""https://docs.google.com/spreadsheets/d/1mrAeX9JEhoJs2ZHEF4PozgrayXCrb5e6Q3lfOlWehQY/edit#gid=381554019"",""P23!B6:B6"")"),4)</f>
        <v>4</v>
      </c>
      <c r="J6" s="12">
        <v>67</v>
      </c>
      <c r="K6" s="6">
        <f ca="1">IFERROR(__xludf.DUMMYFUNCTION("IMPORTRANGE(""https://docs.google.com/spreadsheets/d/12HtoRNFY5X90ARVwTZSazTzMJVTT_qZFXPicptcT0bg/edit#gid=381554019"",""P23!B6:B6"")"),1)</f>
        <v>1</v>
      </c>
      <c r="M6" s="12">
        <v>67</v>
      </c>
      <c r="N6" s="6">
        <f ca="1">IFERROR(__xludf.DUMMYFUNCTION("IMPORTRANGE(""https://docs.google.com/spreadsheets/d/1vIeXzcDIKQtYKxshH3mL8j3ytVuGP1MJeVl_qoGHRSE/edit#gid=381554019"",""P23!B6:B6"")"),3)</f>
        <v>3</v>
      </c>
    </row>
    <row r="7" spans="1:14" ht="18.75">
      <c r="A7" s="12">
        <v>124</v>
      </c>
      <c r="B7" s="6">
        <f ca="1">IFERROR(__xludf.DUMMYFUNCTION("IMPORTRANGE(""https://docs.google.com/spreadsheets/d/1DE2TZi0ZzoaTrcrwoDDXUxGjbFAplgA1Y807lojH3sc/edit#gid=207921682"",""P23!B7:B7"")"),3)</f>
        <v>3</v>
      </c>
      <c r="D7" s="12">
        <v>124</v>
      </c>
      <c r="E7" s="6">
        <f ca="1">IFERROR(__xludf.DUMMYFUNCTION("IMPORTRANGE(""https://docs.google.com/spreadsheets/d/1gi2jVGtOig0T_VuMzkDmVWBz8lK52kKuCS7STbR9e28/edit#gid=349400232"",""P23!B7:B7"")"),3)</f>
        <v>3</v>
      </c>
      <c r="G7" s="12">
        <v>124</v>
      </c>
      <c r="H7" s="6">
        <f ca="1">IFERROR(__xludf.DUMMYFUNCTION("IMPORTRANGE(""https://docs.google.com/spreadsheets/d/1mrAeX9JEhoJs2ZHEF4PozgrayXCrb5e6Q3lfOlWehQY/edit#gid=381554019"",""P23!B7:B7"")"),1)</f>
        <v>1</v>
      </c>
      <c r="J7" s="12">
        <v>124</v>
      </c>
      <c r="K7" s="6">
        <f ca="1">IFERROR(__xludf.DUMMYFUNCTION("IMPORTRANGE(""https://docs.google.com/spreadsheets/d/12HtoRNFY5X90ARVwTZSazTzMJVTT_qZFXPicptcT0bg/edit#gid=381554019"",""P23!B7:B7"")"),2)</f>
        <v>2</v>
      </c>
      <c r="M7" s="12">
        <v>124</v>
      </c>
      <c r="N7" s="6">
        <f ca="1">IFERROR(__xludf.DUMMYFUNCTION("IMPORTRANGE(""https://docs.google.com/spreadsheets/d/1vIeXzcDIKQtYKxshH3mL8j3ytVuGP1MJeVl_qoGHRSE/edit#gid=381554019"",""P23!B7:B7"")"),4)</f>
        <v>4</v>
      </c>
    </row>
    <row r="8" spans="1:14" ht="18.75">
      <c r="A8" s="12">
        <v>61</v>
      </c>
      <c r="B8" s="6">
        <f ca="1">IFERROR(__xludf.DUMMYFUNCTION("IMPORTRANGE(""https://docs.google.com/spreadsheets/d/1DE2TZi0ZzoaTrcrwoDDXUxGjbFAplgA1Y807lojH3sc/edit#gid=207921682"",""P23!B8:B8"")"),2)</f>
        <v>2</v>
      </c>
      <c r="D8" s="12">
        <v>61</v>
      </c>
      <c r="E8" s="6">
        <f ca="1">IFERROR(__xludf.DUMMYFUNCTION("IMPORTRANGE(""https://docs.google.com/spreadsheets/d/1gi2jVGtOig0T_VuMzkDmVWBz8lK52kKuCS7STbR9e28/edit#gid=349400232"",""P23!B8:B8"")"),2)</f>
        <v>2</v>
      </c>
      <c r="G8" s="12">
        <v>61</v>
      </c>
      <c r="H8" s="6">
        <f ca="1">IFERROR(__xludf.DUMMYFUNCTION("IMPORTRANGE(""https://docs.google.com/spreadsheets/d/1mrAeX9JEhoJs2ZHEF4PozgrayXCrb5e6Q3lfOlWehQY/edit#gid=381554019"",""P23!B8:B8"")"),3)</f>
        <v>3</v>
      </c>
      <c r="J8" s="12">
        <v>61</v>
      </c>
      <c r="K8" s="6">
        <f ca="1">IFERROR(__xludf.DUMMYFUNCTION("IMPORTRANGE(""https://docs.google.com/spreadsheets/d/12HtoRNFY5X90ARVwTZSazTzMJVTT_qZFXPicptcT0bg/edit#gid=381554019"",""P23!B8:B8"")"),4)</f>
        <v>4</v>
      </c>
      <c r="M8" s="12">
        <v>61</v>
      </c>
      <c r="N8" s="6">
        <f ca="1">IFERROR(__xludf.DUMMYFUNCTION("IMPORTRANGE(""https://docs.google.com/spreadsheets/d/1vIeXzcDIKQtYKxshH3mL8j3ytVuGP1MJeVl_qoGHRSE/edit#gid=381554019"",""P23!B8:B8"")"),2)</f>
        <v>2</v>
      </c>
    </row>
    <row r="9" spans="1:14" ht="18.75">
      <c r="A9" s="12">
        <v>525</v>
      </c>
      <c r="B9" s="6">
        <f ca="1">IFERROR(__xludf.DUMMYFUNCTION("IMPORTRANGE(""https://docs.google.com/spreadsheets/d/1DE2TZi0ZzoaTrcrwoDDXUxGjbFAplgA1Y807lojH3sc/edit#gid=207921682"",""P23!B9:B9"")"),4)</f>
        <v>4</v>
      </c>
      <c r="D9" s="12">
        <v>525</v>
      </c>
      <c r="E9" s="6">
        <f ca="1">IFERROR(__xludf.DUMMYFUNCTION("IMPORTRANGE(""https://docs.google.com/spreadsheets/d/1gi2jVGtOig0T_VuMzkDmVWBz8lK52kKuCS7STbR9e28/edit#gid=349400232"",""P23!B9:B9"")"),1)</f>
        <v>1</v>
      </c>
      <c r="G9" s="12">
        <v>525</v>
      </c>
      <c r="H9" s="6">
        <f ca="1">IFERROR(__xludf.DUMMYFUNCTION("IMPORTRANGE(""https://docs.google.com/spreadsheets/d/1mrAeX9JEhoJs2ZHEF4PozgrayXCrb5e6Q3lfOlWehQY/edit#gid=381554019"",""P23!B9:B9"")"),2)</f>
        <v>2</v>
      </c>
      <c r="J9" s="12">
        <v>525</v>
      </c>
      <c r="K9" s="6">
        <f ca="1">IFERROR(__xludf.DUMMYFUNCTION("IMPORTRANGE(""https://docs.google.com/spreadsheets/d/12HtoRNFY5X90ARVwTZSazTzMJVTT_qZFXPicptcT0bg/edit#gid=381554019"",""P23!B9:B9"")"),3)</f>
        <v>3</v>
      </c>
      <c r="M9" s="12">
        <v>525</v>
      </c>
      <c r="N9" s="6">
        <f ca="1">IFERROR(__xludf.DUMMYFUNCTION("IMPORTRANGE(""https://docs.google.com/spreadsheets/d/1vIeXzcDIKQtYKxshH3mL8j3ytVuGP1MJeVl_qoGHRSE/edit#gid=381554019"",""P23!B9:B9"")"),1)</f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spans="6:6" ht="15.75" customHeight="1">
      <c r="F22" s="7" t="s">
        <v>28</v>
      </c>
    </row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56</v>
      </c>
      <c r="B1" s="36"/>
      <c r="D1" s="47" t="s">
        <v>56</v>
      </c>
      <c r="E1" s="36"/>
      <c r="G1" s="47" t="s">
        <v>56</v>
      </c>
      <c r="H1" s="36"/>
      <c r="J1" s="47" t="s">
        <v>56</v>
      </c>
      <c r="K1" s="36"/>
      <c r="M1" s="47" t="s">
        <v>56</v>
      </c>
      <c r="N1" s="36"/>
    </row>
    <row r="2" spans="1:14" ht="42.75" customHeight="1">
      <c r="A2" s="45" t="s">
        <v>57</v>
      </c>
      <c r="B2" s="36"/>
      <c r="D2" s="45" t="s">
        <v>57</v>
      </c>
      <c r="E2" s="36"/>
      <c r="G2" s="45" t="s">
        <v>57</v>
      </c>
      <c r="H2" s="36"/>
      <c r="J2" s="45" t="s">
        <v>57</v>
      </c>
      <c r="K2" s="36"/>
      <c r="M2" s="45" t="s">
        <v>57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13</v>
      </c>
      <c r="D5" s="2" t="s">
        <v>5</v>
      </c>
      <c r="E5" s="2" t="s">
        <v>13</v>
      </c>
      <c r="G5" s="2" t="s">
        <v>5</v>
      </c>
      <c r="H5" s="2" t="s">
        <v>13</v>
      </c>
      <c r="J5" s="2" t="s">
        <v>5</v>
      </c>
      <c r="K5" s="2" t="s">
        <v>13</v>
      </c>
      <c r="M5" s="2" t="s">
        <v>5</v>
      </c>
      <c r="N5" s="2" t="s">
        <v>13</v>
      </c>
    </row>
    <row r="6" spans="1:14" ht="18.75">
      <c r="A6" s="5">
        <v>1283</v>
      </c>
      <c r="B6" s="6">
        <f ca="1">IFERROR(__xludf.DUMMYFUNCTION("IMPORTRANGE(""https://docs.google.com/spreadsheets/d/1DE2TZi0ZzoaTrcrwoDDXUxGjbFAplgA1Y807lojH3sc/edit#gid=207921682"",""P28!B6:B6"")"),1)</f>
        <v>1</v>
      </c>
      <c r="D6" s="5">
        <v>1283</v>
      </c>
      <c r="E6" s="6">
        <f ca="1">IFERROR(__xludf.DUMMYFUNCTION("IMPORTRANGE(""https://docs.google.com/spreadsheets/d/1gi2jVGtOig0T_VuMzkDmVWBz8lK52kKuCS7STbR9e28/edit#gid=349400232"",""P28!B6:B6"")"),1)</f>
        <v>1</v>
      </c>
      <c r="G6" s="5">
        <v>1283</v>
      </c>
      <c r="H6" s="6">
        <f ca="1">IFERROR(__xludf.DUMMYFUNCTION("IMPORTRANGE(""https://docs.google.com/spreadsheets/d/1mrAeX9JEhoJs2ZHEF4PozgrayXCrb5e6Q3lfOlWehQY/edit#gid=381554019"",""P28!B6:B6"")"),1)</f>
        <v>1</v>
      </c>
      <c r="J6" s="5">
        <v>1283</v>
      </c>
      <c r="K6" s="6">
        <f ca="1">IFERROR(__xludf.DUMMYFUNCTION("IMPORTRANGE(""https://docs.google.com/spreadsheets/d/12HtoRNFY5X90ARVwTZSazTzMJVTT_qZFXPicptcT0bg/edit#gid=381554019"",""P28!B6:B6"")"),1)</f>
        <v>1</v>
      </c>
      <c r="M6" s="5">
        <v>1283</v>
      </c>
      <c r="N6" s="6">
        <f ca="1">IFERROR(__xludf.DUMMYFUNCTION("IMPORTRANGE(""https://docs.google.com/spreadsheets/d/1vIeXzcDIKQtYKxshH3mL8j3ytVuGP1MJeVl_qoGHRSE/edit#gid=381554019"",""P28!B6:B6"")"),1)</f>
        <v>1</v>
      </c>
    </row>
    <row r="7" spans="1:14" ht="18.75">
      <c r="A7" s="43" t="s">
        <v>10</v>
      </c>
      <c r="B7" s="44"/>
      <c r="D7" s="43" t="s">
        <v>34</v>
      </c>
      <c r="E7" s="44"/>
      <c r="G7" s="43" t="s">
        <v>34</v>
      </c>
      <c r="H7" s="44"/>
      <c r="J7" s="43" t="s">
        <v>34</v>
      </c>
      <c r="K7" s="44"/>
      <c r="M7" s="43" t="s">
        <v>34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1003"/>
  <sheetViews>
    <sheetView topLeftCell="F1" workbookViewId="0">
      <selection activeCell="K24" sqref="K24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58</v>
      </c>
      <c r="B1" s="36"/>
      <c r="D1" s="47" t="s">
        <v>58</v>
      </c>
      <c r="E1" s="36"/>
      <c r="G1" s="47" t="s">
        <v>58</v>
      </c>
      <c r="H1" s="36"/>
      <c r="J1" s="47" t="s">
        <v>58</v>
      </c>
      <c r="K1" s="36"/>
      <c r="M1" s="47" t="s">
        <v>58</v>
      </c>
      <c r="N1" s="36"/>
    </row>
    <row r="2" spans="1:14" ht="42.75" customHeight="1">
      <c r="A2" s="45" t="s">
        <v>59</v>
      </c>
      <c r="B2" s="36"/>
      <c r="D2" s="45" t="s">
        <v>59</v>
      </c>
      <c r="E2" s="36"/>
      <c r="G2" s="45" t="s">
        <v>59</v>
      </c>
      <c r="H2" s="36"/>
      <c r="J2" s="45" t="s">
        <v>59</v>
      </c>
      <c r="K2" s="36"/>
      <c r="M2" s="45" t="s">
        <v>59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3">
        <v>42</v>
      </c>
      <c r="B6" s="6">
        <f ca="1">IFERROR(__xludf.DUMMYFUNCTION("IMPORTRANGE(""https://docs.google.com/spreadsheets/d/1DE2TZi0ZzoaTrcrwoDDXUxGjbFAplgA1Y807lojH3sc/edit#gid=207921682"",""P29!B6:B6"")"),4)</f>
        <v>4</v>
      </c>
      <c r="D6" s="13">
        <v>42</v>
      </c>
      <c r="E6" s="6">
        <f ca="1">IFERROR(__xludf.DUMMYFUNCTION("IMPORTRANGE(""https://docs.google.com/spreadsheets/d/1gi2jVGtOig0T_VuMzkDmVWBz8lK52kKuCS7STbR9e28/edit#gid=349400232"",""P29!B6:B6"")"),6)</f>
        <v>6</v>
      </c>
      <c r="G6" s="13">
        <v>42</v>
      </c>
      <c r="H6" s="6">
        <f ca="1">IFERROR(__xludf.DUMMYFUNCTION("IMPORTRANGE(""https://docs.google.com/spreadsheets/d/1mrAeX9JEhoJs2ZHEF4PozgrayXCrb5e6Q3lfOlWehQY/edit#gid=381554019"",""P29!B6:B6"")"),6)</f>
        <v>6</v>
      </c>
      <c r="J6" s="13">
        <v>42</v>
      </c>
      <c r="K6" s="6">
        <f ca="1">IFERROR(__xludf.DUMMYFUNCTION("IMPORTRANGE(""https://docs.google.com/spreadsheets/d/12HtoRNFY5X90ARVwTZSazTzMJVTT_qZFXPicptcT0bg/edit#gid=381554019"",""P29!B6:B6"")"),4)</f>
        <v>4</v>
      </c>
      <c r="M6" s="13">
        <v>42</v>
      </c>
      <c r="N6" s="6">
        <f ca="1">IFERROR(__xludf.DUMMYFUNCTION("IMPORTRANGE(""https://docs.google.com/spreadsheets/d/1vIeXzcDIKQtYKxshH3mL8j3ytVuGP1MJeVl_qoGHRSE/edit#gid=381554019"",""P29!B6:B6"")"),4)</f>
        <v>4</v>
      </c>
    </row>
    <row r="7" spans="1:14" ht="18.75">
      <c r="A7" s="14">
        <v>41</v>
      </c>
      <c r="B7" s="6">
        <f ca="1">IFERROR(__xludf.DUMMYFUNCTION("IMPORTRANGE(""https://docs.google.com/spreadsheets/d/1DE2TZi0ZzoaTrcrwoDDXUxGjbFAplgA1Y807lojH3sc/edit#gid=207921682"",""P29!B7:B7"")"),6)</f>
        <v>6</v>
      </c>
      <c r="D7" s="14">
        <v>41</v>
      </c>
      <c r="E7" s="6">
        <f ca="1">IFERROR(__xludf.DUMMYFUNCTION("IMPORTRANGE(""https://docs.google.com/spreadsheets/d/1gi2jVGtOig0T_VuMzkDmVWBz8lK52kKuCS7STbR9e28/edit#gid=349400232"",""P29!B7:B7"")"),4)</f>
        <v>4</v>
      </c>
      <c r="G7" s="14">
        <v>41</v>
      </c>
      <c r="H7" s="6">
        <f ca="1">IFERROR(__xludf.DUMMYFUNCTION("IMPORTRANGE(""https://docs.google.com/spreadsheets/d/1mrAeX9JEhoJs2ZHEF4PozgrayXCrb5e6Q3lfOlWehQY/edit#gid=381554019"",""P29!B7:B7"")"),1)</f>
        <v>1</v>
      </c>
      <c r="J7" s="14">
        <v>41</v>
      </c>
      <c r="K7" s="6">
        <f ca="1">IFERROR(__xludf.DUMMYFUNCTION("IMPORTRANGE(""https://docs.google.com/spreadsheets/d/12HtoRNFY5X90ARVwTZSazTzMJVTT_qZFXPicptcT0bg/edit#gid=381554019"",""P29!B7:B7"")"),1)</f>
        <v>1</v>
      </c>
      <c r="M7" s="14">
        <v>41</v>
      </c>
      <c r="N7" s="6">
        <f ca="1">IFERROR(__xludf.DUMMYFUNCTION("IMPORTRANGE(""https://docs.google.com/spreadsheets/d/1vIeXzcDIKQtYKxshH3mL8j3ytVuGP1MJeVl_qoGHRSE/edit#gid=381554019"",""P29!B7:B7"")"),5)</f>
        <v>5</v>
      </c>
    </row>
    <row r="8" spans="1:14" ht="18.75">
      <c r="A8" s="14">
        <v>39</v>
      </c>
      <c r="B8" s="6">
        <f ca="1">IFERROR(__xludf.DUMMYFUNCTION("IMPORTRANGE(""https://docs.google.com/spreadsheets/d/1DE2TZi0ZzoaTrcrwoDDXUxGjbFAplgA1Y807lojH3sc/edit#gid=207921682"",""P29!B8:B8"")"),3)</f>
        <v>3</v>
      </c>
      <c r="D8" s="14">
        <v>39</v>
      </c>
      <c r="E8" s="6">
        <f ca="1">IFERROR(__xludf.DUMMYFUNCTION("IMPORTRANGE(""https://docs.google.com/spreadsheets/d/1gi2jVGtOig0T_VuMzkDmVWBz8lK52kKuCS7STbR9e28/edit#gid=349400232"",""P29!B8:B8"")"),1)</f>
        <v>1</v>
      </c>
      <c r="G8" s="14">
        <v>39</v>
      </c>
      <c r="H8" s="6">
        <f ca="1">IFERROR(__xludf.DUMMYFUNCTION("IMPORTRANGE(""https://docs.google.com/spreadsheets/d/1mrAeX9JEhoJs2ZHEF4PozgrayXCrb5e6Q3lfOlWehQY/edit#gid=381554019"",""P29!B8:B8"")"),5)</f>
        <v>5</v>
      </c>
      <c r="J8" s="14">
        <v>39</v>
      </c>
      <c r="K8" s="6">
        <f ca="1">IFERROR(__xludf.DUMMYFUNCTION("IMPORTRANGE(""https://docs.google.com/spreadsheets/d/12HtoRNFY5X90ARVwTZSazTzMJVTT_qZFXPicptcT0bg/edit#gid=381554019"",""P29!B8:B8"")"),3)</f>
        <v>3</v>
      </c>
      <c r="M8" s="14">
        <v>39</v>
      </c>
      <c r="N8" s="6">
        <f ca="1">IFERROR(__xludf.DUMMYFUNCTION("IMPORTRANGE(""https://docs.google.com/spreadsheets/d/1vIeXzcDIKQtYKxshH3mL8j3ytVuGP1MJeVl_qoGHRSE/edit#gid=381554019"",""P29!B8:B8"")"),3)</f>
        <v>3</v>
      </c>
    </row>
    <row r="9" spans="1:14" ht="18.75">
      <c r="A9" s="14">
        <v>44</v>
      </c>
      <c r="B9" s="6">
        <f ca="1">IFERROR(__xludf.DUMMYFUNCTION("IMPORTRANGE(""https://docs.google.com/spreadsheets/d/1DE2TZi0ZzoaTrcrwoDDXUxGjbFAplgA1Y807lojH3sc/edit#gid=207921682"",""P29!B9:B9"")"),1)</f>
        <v>1</v>
      </c>
      <c r="D9" s="14">
        <v>44</v>
      </c>
      <c r="E9" s="6">
        <f ca="1">IFERROR(__xludf.DUMMYFUNCTION("IMPORTRANGE(""https://docs.google.com/spreadsheets/d/1gi2jVGtOig0T_VuMzkDmVWBz8lK52kKuCS7STbR9e28/edit#gid=349400232"",""P29!B9:B9"")"),3)</f>
        <v>3</v>
      </c>
      <c r="G9" s="14">
        <v>44</v>
      </c>
      <c r="H9" s="6">
        <f ca="1">IFERROR(__xludf.DUMMYFUNCTION("IMPORTRANGE(""https://docs.google.com/spreadsheets/d/1mrAeX9JEhoJs2ZHEF4PozgrayXCrb5e6Q3lfOlWehQY/edit#gid=381554019"",""P29!B9:B9"")"),2)</f>
        <v>2</v>
      </c>
      <c r="J9" s="14">
        <v>44</v>
      </c>
      <c r="K9" s="6">
        <f ca="1">IFERROR(__xludf.DUMMYFUNCTION("IMPORTRANGE(""https://docs.google.com/spreadsheets/d/12HtoRNFY5X90ARVwTZSazTzMJVTT_qZFXPicptcT0bg/edit#gid=381554019"",""P29!B9:B9"")"),2)</f>
        <v>2</v>
      </c>
      <c r="M9" s="14">
        <v>44</v>
      </c>
      <c r="N9" s="6">
        <f ca="1">IFERROR(__xludf.DUMMYFUNCTION("IMPORTRANGE(""https://docs.google.com/spreadsheets/d/1vIeXzcDIKQtYKxshH3mL8j3ytVuGP1MJeVl_qoGHRSE/edit#gid=381554019"",""P29!B9:B9"")"),1)</f>
        <v>1</v>
      </c>
    </row>
    <row r="10" spans="1:14" ht="18.75">
      <c r="A10" s="14">
        <v>1294</v>
      </c>
      <c r="B10" s="6">
        <f ca="1">IFERROR(__xludf.DUMMYFUNCTION("IMPORTRANGE(""https://docs.google.com/spreadsheets/d/1DE2TZi0ZzoaTrcrwoDDXUxGjbFAplgA1Y807lojH3sc/edit#gid=207921682"",""P29!B10:B10"")"),5)</f>
        <v>5</v>
      </c>
      <c r="D10" s="14">
        <v>1294</v>
      </c>
      <c r="E10" s="6">
        <f ca="1">IFERROR(__xludf.DUMMYFUNCTION("IMPORTRANGE(""https://docs.google.com/spreadsheets/d/1gi2jVGtOig0T_VuMzkDmVWBz8lK52kKuCS7STbR9e28/edit#gid=349400232"",""P29!B10:B10"")"),2)</f>
        <v>2</v>
      </c>
      <c r="G10" s="14">
        <v>1294</v>
      </c>
      <c r="H10" s="6">
        <f ca="1">IFERROR(__xludf.DUMMYFUNCTION("IMPORTRANGE(""https://docs.google.com/spreadsheets/d/1mrAeX9JEhoJs2ZHEF4PozgrayXCrb5e6Q3lfOlWehQY/edit#gid=381554019"",""P29!B10:B10"")"),3)</f>
        <v>3</v>
      </c>
      <c r="J10" s="14">
        <v>1294</v>
      </c>
      <c r="K10" s="6">
        <f ca="1">IFERROR(__xludf.DUMMYFUNCTION("IMPORTRANGE(""https://docs.google.com/spreadsheets/d/12HtoRNFY5X90ARVwTZSazTzMJVTT_qZFXPicptcT0bg/edit#gid=381554019"",""P29!B10:B10"")"),5)</f>
        <v>5</v>
      </c>
      <c r="M10" s="14">
        <v>1294</v>
      </c>
      <c r="N10" s="6">
        <f ca="1">IFERROR(__xludf.DUMMYFUNCTION("IMPORTRANGE(""https://docs.google.com/spreadsheets/d/1vIeXzcDIKQtYKxshH3mL8j3ytVuGP1MJeVl_qoGHRSE/edit#gid=381554019"",""P29!B10:B10"")"),2)</f>
        <v>2</v>
      </c>
    </row>
    <row r="11" spans="1:14" ht="18.75">
      <c r="A11" s="14">
        <v>525</v>
      </c>
      <c r="B11" s="6">
        <f ca="1">IFERROR(__xludf.DUMMYFUNCTION("IMPORTRANGE(""https://docs.google.com/spreadsheets/d/1DE2TZi0ZzoaTrcrwoDDXUxGjbFAplgA1Y807lojH3sc/edit#gid=207921682"",""P29!B11:B11"")"),2)</f>
        <v>2</v>
      </c>
      <c r="D11" s="14">
        <v>525</v>
      </c>
      <c r="E11" s="6">
        <f ca="1">IFERROR(__xludf.DUMMYFUNCTION("IMPORTRANGE(""https://docs.google.com/spreadsheets/d/1gi2jVGtOig0T_VuMzkDmVWBz8lK52kKuCS7STbR9e28/edit#gid=349400232"",""P29!B11:B11"")"),5)</f>
        <v>5</v>
      </c>
      <c r="G11" s="14">
        <v>525</v>
      </c>
      <c r="H11" s="6">
        <f ca="1">IFERROR(__xludf.DUMMYFUNCTION("IMPORTRANGE(""https://docs.google.com/spreadsheets/d/1mrAeX9JEhoJs2ZHEF4PozgrayXCrb5e6Q3lfOlWehQY/edit#gid=381554019"",""P29!B11:B11"")"),4)</f>
        <v>4</v>
      </c>
      <c r="J11" s="14">
        <v>525</v>
      </c>
      <c r="K11" s="6">
        <f ca="1">IFERROR(__xludf.DUMMYFUNCTION("IMPORTRANGE(""https://docs.google.com/spreadsheets/d/12HtoRNFY5X90ARVwTZSazTzMJVTT_qZFXPicptcT0bg/edit#gid=381554019"",""P29!B11:B11"")"),6)</f>
        <v>6</v>
      </c>
      <c r="M11" s="14">
        <v>525</v>
      </c>
      <c r="N11" s="6">
        <f ca="1">IFERROR(__xludf.DUMMYFUNCTION("IMPORTRANGE(""https://docs.google.com/spreadsheets/d/1vIeXzcDIKQtYKxshH3mL8j3ytVuGP1MJeVl_qoGHRSE/edit#gid=381554019"",""P29!B11:B11"")"),6)</f>
        <v>6</v>
      </c>
    </row>
    <row r="12" spans="1:14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spans="6:6" ht="15.75" customHeight="1">
      <c r="F24" s="7" t="s">
        <v>28</v>
      </c>
    </row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998"/>
  <sheetViews>
    <sheetView topLeftCell="F1" workbookViewId="0">
      <selection activeCell="Q1" sqref="Q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2.5703125" customWidth="1"/>
    <col min="15" max="29" width="8.85546875" customWidth="1"/>
  </cols>
  <sheetData>
    <row r="1" spans="1:14" ht="26.25">
      <c r="A1" s="47" t="s">
        <v>61</v>
      </c>
      <c r="B1" s="36"/>
      <c r="D1" s="47" t="s">
        <v>61</v>
      </c>
      <c r="E1" s="36"/>
      <c r="G1" s="47" t="s">
        <v>61</v>
      </c>
      <c r="H1" s="36"/>
      <c r="J1" s="47" t="s">
        <v>61</v>
      </c>
      <c r="K1" s="36"/>
      <c r="M1" s="47" t="s">
        <v>61</v>
      </c>
      <c r="N1" s="36"/>
    </row>
    <row r="2" spans="1:14" ht="42.75" customHeight="1">
      <c r="A2" s="45" t="s">
        <v>62</v>
      </c>
      <c r="B2" s="36"/>
      <c r="D2" s="45" t="s">
        <v>62</v>
      </c>
      <c r="E2" s="36"/>
      <c r="G2" s="45" t="s">
        <v>62</v>
      </c>
      <c r="H2" s="36"/>
      <c r="J2" s="45" t="s">
        <v>62</v>
      </c>
      <c r="K2" s="36"/>
      <c r="M2" s="45" t="s">
        <v>62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1">
        <v>1241</v>
      </c>
      <c r="B6" s="6">
        <f ca="1">IFERROR(__xludf.DUMMYFUNCTION("IMPORTRANGE(""https://docs.google.com/spreadsheets/d/1DE2TZi0ZzoaTrcrwoDDXUxGjbFAplgA1Y807lojH3sc/edit#gid=207921682"",""P31!B6:B6"")"),1)</f>
        <v>1</v>
      </c>
      <c r="D6" s="11">
        <v>1241</v>
      </c>
      <c r="E6" s="6">
        <f ca="1">IFERROR(__xludf.DUMMYFUNCTION("IMPORTRANGE(""https://docs.google.com/spreadsheets/d/1gi2jVGtOig0T_VuMzkDmVWBz8lK52kKuCS7STbR9e28/edit#gid=349400232"",""P31!B6:B6"")"),1)</f>
        <v>1</v>
      </c>
      <c r="G6" s="11">
        <v>1241</v>
      </c>
      <c r="H6" s="6">
        <f ca="1">IFERROR(__xludf.DUMMYFUNCTION("IMPORTRANGE(""https://docs.google.com/spreadsheets/d/1mrAeX9JEhoJs2ZHEF4PozgrayXCrb5e6Q3lfOlWehQY/edit#gid=381554019"",""P31!B6:B6"")"),1)</f>
        <v>1</v>
      </c>
      <c r="J6" s="11">
        <v>1241</v>
      </c>
      <c r="K6" s="6">
        <f ca="1">IFERROR(__xludf.DUMMYFUNCTION("IMPORTRANGE(""https://docs.google.com/spreadsheets/d/12HtoRNFY5X90ARVwTZSazTzMJVTT_qZFXPicptcT0bg/edit#gid=381554019"",""P31!B6:B6"")"),1)</f>
        <v>1</v>
      </c>
      <c r="M6" s="11">
        <v>1241</v>
      </c>
      <c r="N6" s="6">
        <f ca="1">IFERROR(__xludf.DUMMYFUNCTION("IMPORTRANGE(""https://docs.google.com/spreadsheets/d/1vIeXzcDIKQtYKxshH3mL8j3ytVuGP1MJeVl_qoGHRSE/edit#gid=381554019"",""P31!B6:B6"")"),1)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11</v>
      </c>
      <c r="B1" s="36"/>
      <c r="D1" s="47" t="s">
        <v>11</v>
      </c>
      <c r="E1" s="36"/>
      <c r="G1" s="47" t="s">
        <v>11</v>
      </c>
      <c r="H1" s="36"/>
      <c r="J1" s="47" t="s">
        <v>11</v>
      </c>
      <c r="K1" s="36"/>
      <c r="M1" s="47" t="s">
        <v>11</v>
      </c>
      <c r="N1" s="36"/>
    </row>
    <row r="2" spans="1:14" ht="42.75" customHeight="1">
      <c r="A2" s="45" t="s">
        <v>12</v>
      </c>
      <c r="B2" s="36"/>
      <c r="D2" s="45" t="s">
        <v>12</v>
      </c>
      <c r="E2" s="36"/>
      <c r="G2" s="45" t="s">
        <v>12</v>
      </c>
      <c r="H2" s="36"/>
      <c r="J2" s="45" t="s">
        <v>12</v>
      </c>
      <c r="K2" s="36"/>
      <c r="M2" s="45" t="s">
        <v>12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13</v>
      </c>
      <c r="D5" s="2" t="s">
        <v>5</v>
      </c>
      <c r="E5" s="2" t="s">
        <v>13</v>
      </c>
      <c r="G5" s="2" t="s">
        <v>5</v>
      </c>
      <c r="H5" s="2" t="s">
        <v>13</v>
      </c>
      <c r="J5" s="2" t="s">
        <v>5</v>
      </c>
      <c r="K5" s="2" t="s">
        <v>13</v>
      </c>
      <c r="M5" s="2" t="s">
        <v>5</v>
      </c>
      <c r="N5" s="2" t="s">
        <v>13</v>
      </c>
    </row>
    <row r="6" spans="1:14" ht="18.75">
      <c r="A6" s="11">
        <v>1197</v>
      </c>
      <c r="B6" s="6">
        <f ca="1">IFERROR(__xludf.DUMMYFUNCTION("IMPORTRANGE(""https://docs.google.com/spreadsheets/d/1DE2TZi0ZzoaTrcrwoDDXUxGjbFAplgA1Y807lojH3sc/edit#gid=207921682"",""P9!B6:B6"")"),1)</f>
        <v>1</v>
      </c>
      <c r="D6" s="11">
        <v>1197</v>
      </c>
      <c r="E6" s="6">
        <f ca="1">IFERROR(__xludf.DUMMYFUNCTION("IMPORTRANGE(""https://docs.google.com/spreadsheets/d/1gi2jVGtOig0T_VuMzkDmVWBz8lK52kKuCS7STbR9e28/edit#gid=349400232"",""P9!B6:B6"")"),1)</f>
        <v>1</v>
      </c>
      <c r="G6" s="11">
        <v>1197</v>
      </c>
      <c r="H6" s="6">
        <f ca="1">IFERROR(__xludf.DUMMYFUNCTION("IMPORTRANGE(""https://docs.google.com/spreadsheets/d/1mrAeX9JEhoJs2ZHEF4PozgrayXCrb5e6Q3lfOlWehQY/edit#gid=381554019"",""P9!B6:B6"")"),1)</f>
        <v>1</v>
      </c>
      <c r="J6" s="11">
        <v>1197</v>
      </c>
      <c r="K6" s="6">
        <f ca="1">IFERROR(__xludf.DUMMYFUNCTION("IMPORTRANGE(""https://docs.google.com/spreadsheets/d/12HtoRNFY5X90ARVwTZSazTzMJVTT_qZFXPicptcT0bg/edit#gid=381554019"",""P9!B6:B6"")"),1)</f>
        <v>1</v>
      </c>
      <c r="M6" s="11">
        <v>1197</v>
      </c>
      <c r="N6" s="6">
        <f ca="1">IFERROR(__xludf.DUMMYFUNCTION("IMPORTRANGE(""https://docs.google.com/spreadsheets/d/1vIeXzcDIKQtYKxshH3mL8j3ytVuGP1MJeVl_qoGHRSE/edit#gid=381554019"",""P9!B6:B6"")"),1)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1003"/>
  <sheetViews>
    <sheetView topLeftCell="F1" workbookViewId="0">
      <selection activeCell="K21" sqref="K21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63</v>
      </c>
      <c r="B1" s="36"/>
      <c r="D1" s="47" t="s">
        <v>63</v>
      </c>
      <c r="E1" s="36"/>
      <c r="G1" s="47" t="s">
        <v>63</v>
      </c>
      <c r="H1" s="36"/>
      <c r="J1" s="47" t="s">
        <v>63</v>
      </c>
      <c r="K1" s="36"/>
      <c r="M1" s="47" t="s">
        <v>63</v>
      </c>
      <c r="N1" s="36"/>
    </row>
    <row r="2" spans="1:14" ht="42.75" customHeight="1">
      <c r="A2" s="45" t="s">
        <v>64</v>
      </c>
      <c r="B2" s="36"/>
      <c r="D2" s="45" t="s">
        <v>64</v>
      </c>
      <c r="E2" s="36"/>
      <c r="G2" s="45" t="s">
        <v>64</v>
      </c>
      <c r="H2" s="36"/>
      <c r="J2" s="45" t="s">
        <v>64</v>
      </c>
      <c r="K2" s="36"/>
      <c r="M2" s="45" t="s">
        <v>64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33</v>
      </c>
      <c r="D5" s="2" t="s">
        <v>5</v>
      </c>
      <c r="E5" s="2" t="s">
        <v>33</v>
      </c>
      <c r="G5" s="2" t="s">
        <v>5</v>
      </c>
      <c r="H5" s="2" t="s">
        <v>33</v>
      </c>
      <c r="J5" s="2" t="s">
        <v>5</v>
      </c>
      <c r="K5" s="2" t="s">
        <v>33</v>
      </c>
      <c r="M5" s="2" t="s">
        <v>5</v>
      </c>
      <c r="N5" s="2" t="s">
        <v>33</v>
      </c>
    </row>
    <row r="6" spans="1:14" ht="18.75">
      <c r="A6" s="12">
        <v>67</v>
      </c>
      <c r="B6" s="6">
        <f ca="1">IFERROR(__xludf.DUMMYFUNCTION("IMPORTRANGE(""https://docs.google.com/spreadsheets/d/1DE2TZi0ZzoaTrcrwoDDXUxGjbFAplgA1Y807lojH3sc/edit#gid=207921682"",""P32!B6:B6"")"),5)</f>
        <v>5</v>
      </c>
      <c r="D6" s="12">
        <v>67</v>
      </c>
      <c r="E6" s="6">
        <f ca="1">IFERROR(__xludf.DUMMYFUNCTION("IMPORTRANGE(""https://docs.google.com/spreadsheets/d/1gi2jVGtOig0T_VuMzkDmVWBz8lK52kKuCS7STbR9e28/edit#gid=349400232"",""P32!B6:B6"")"),6)</f>
        <v>6</v>
      </c>
      <c r="G6" s="12">
        <v>67</v>
      </c>
      <c r="H6" s="6">
        <f ca="1">IFERROR(__xludf.DUMMYFUNCTION("IMPORTRANGE(""https://docs.google.com/spreadsheets/d/1mrAeX9JEhoJs2ZHEF4PozgrayXCrb5e6Q3lfOlWehQY/edit#gid=381554019"",""P32!B6:B6"")"),3)</f>
        <v>3</v>
      </c>
      <c r="J6" s="12">
        <v>67</v>
      </c>
      <c r="K6" s="6">
        <f ca="1">IFERROR(__xludf.DUMMYFUNCTION("IMPORTRANGE(""https://docs.google.com/spreadsheets/d/12HtoRNFY5X90ARVwTZSazTzMJVTT_qZFXPicptcT0bg/edit#gid=381554019"",""P32!B6:B6"")"),6)</f>
        <v>6</v>
      </c>
      <c r="M6" s="12">
        <v>67</v>
      </c>
      <c r="N6" s="6">
        <f ca="1">IFERROR(__xludf.DUMMYFUNCTION("IMPORTRANGE(""https://docs.google.com/spreadsheets/d/1vIeXzcDIKQtYKxshH3mL8j3ytVuGP1MJeVl_qoGHRSE/edit#gid=381554019"",""P32!B6:B6"")"),5)</f>
        <v>5</v>
      </c>
    </row>
    <row r="7" spans="1:14" ht="18.75">
      <c r="A7" s="31">
        <v>39</v>
      </c>
      <c r="B7" s="6">
        <f ca="1">IFERROR(__xludf.DUMMYFUNCTION("IMPORTRANGE(""https://docs.google.com/spreadsheets/d/1DE2TZi0ZzoaTrcrwoDDXUxGjbFAplgA1Y807lojH3sc/edit#gid=207921682"",""P32!B7:B7"")"),3)</f>
        <v>3</v>
      </c>
      <c r="D7" s="31">
        <v>39</v>
      </c>
      <c r="E7" s="6">
        <f ca="1">IFERROR(__xludf.DUMMYFUNCTION("IMPORTRANGE(""https://docs.google.com/spreadsheets/d/1gi2jVGtOig0T_VuMzkDmVWBz8lK52kKuCS7STbR9e28/edit#gid=349400232"",""P32!B7:B7"")"),3)</f>
        <v>3</v>
      </c>
      <c r="G7" s="31">
        <v>39</v>
      </c>
      <c r="H7" s="6">
        <f ca="1">IFERROR(__xludf.DUMMYFUNCTION("IMPORTRANGE(""https://docs.google.com/spreadsheets/d/1mrAeX9JEhoJs2ZHEF4PozgrayXCrb5e6Q3lfOlWehQY/edit#gid=381554019"",""P32!B7:B7"")"),5)</f>
        <v>5</v>
      </c>
      <c r="J7" s="31">
        <v>39</v>
      </c>
      <c r="K7" s="6">
        <f ca="1">IFERROR(__xludf.DUMMYFUNCTION("IMPORTRANGE(""https://docs.google.com/spreadsheets/d/12HtoRNFY5X90ARVwTZSazTzMJVTT_qZFXPicptcT0bg/edit#gid=381554019"",""P32!B7:B7"")"),1)</f>
        <v>1</v>
      </c>
      <c r="M7" s="31">
        <v>39</v>
      </c>
      <c r="N7" s="6">
        <f ca="1">IFERROR(__xludf.DUMMYFUNCTION("IMPORTRANGE(""https://docs.google.com/spreadsheets/d/1vIeXzcDIKQtYKxshH3mL8j3ytVuGP1MJeVl_qoGHRSE/edit#gid=381554019"",""P32!B7:B7"")"),3)</f>
        <v>3</v>
      </c>
    </row>
    <row r="8" spans="1:14" ht="18.75">
      <c r="A8" s="31">
        <v>41</v>
      </c>
      <c r="B8" s="6">
        <f ca="1">IFERROR(__xludf.DUMMYFUNCTION("IMPORTRANGE(""https://docs.google.com/spreadsheets/d/1DE2TZi0ZzoaTrcrwoDDXUxGjbFAplgA1Y807lojH3sc/edit#gid=207921682"",""P32!B8:B8"")"),4)</f>
        <v>4</v>
      </c>
      <c r="D8" s="31">
        <v>41</v>
      </c>
      <c r="E8" s="6">
        <f ca="1">IFERROR(__xludf.DUMMYFUNCTION("IMPORTRANGE(""https://docs.google.com/spreadsheets/d/1gi2jVGtOig0T_VuMzkDmVWBz8lK52kKuCS7STbR9e28/edit#gid=349400232"",""P32!B8:B8"")"),2)</f>
        <v>2</v>
      </c>
      <c r="G8" s="31">
        <v>41</v>
      </c>
      <c r="H8" s="6">
        <f ca="1">IFERROR(__xludf.DUMMYFUNCTION("IMPORTRANGE(""https://docs.google.com/spreadsheets/d/1mrAeX9JEhoJs2ZHEF4PozgrayXCrb5e6Q3lfOlWehQY/edit#gid=381554019"",""P32!B8:B8"")"),1)</f>
        <v>1</v>
      </c>
      <c r="J8" s="31">
        <v>41</v>
      </c>
      <c r="K8" s="6">
        <f ca="1">IFERROR(__xludf.DUMMYFUNCTION("IMPORTRANGE(""https://docs.google.com/spreadsheets/d/12HtoRNFY5X90ARVwTZSazTzMJVTT_qZFXPicptcT0bg/edit#gid=381554019"",""P32!B8:B8"")"),3)</f>
        <v>3</v>
      </c>
      <c r="M8" s="31">
        <v>41</v>
      </c>
      <c r="N8" s="6">
        <f ca="1">IFERROR(__xludf.DUMMYFUNCTION("IMPORTRANGE(""https://docs.google.com/spreadsheets/d/1vIeXzcDIKQtYKxshH3mL8j3ytVuGP1MJeVl_qoGHRSE/edit#gid=381554019"",""P32!B8:B8"")"),4)</f>
        <v>4</v>
      </c>
    </row>
    <row r="9" spans="1:14" ht="18.75">
      <c r="A9" s="31">
        <v>42</v>
      </c>
      <c r="B9" s="6">
        <f ca="1">IFERROR(__xludf.DUMMYFUNCTION("IMPORTRANGE(""https://docs.google.com/spreadsheets/d/1DE2TZi0ZzoaTrcrwoDDXUxGjbFAplgA1Y807lojH3sc/edit#gid=207921682"",""P32!B9:B9"")"),2)</f>
        <v>2</v>
      </c>
      <c r="D9" s="31">
        <v>42</v>
      </c>
      <c r="E9" s="6">
        <f ca="1">IFERROR(__xludf.DUMMYFUNCTION("IMPORTRANGE(""https://docs.google.com/spreadsheets/d/1gi2jVGtOig0T_VuMzkDmVWBz8lK52kKuCS7STbR9e28/edit#gid=349400232"",""P32!B9:B9"")"),4)</f>
        <v>4</v>
      </c>
      <c r="G9" s="31">
        <v>42</v>
      </c>
      <c r="H9" s="6">
        <f ca="1">IFERROR(__xludf.DUMMYFUNCTION("IMPORTRANGE(""https://docs.google.com/spreadsheets/d/1mrAeX9JEhoJs2ZHEF4PozgrayXCrb5e6Q3lfOlWehQY/edit#gid=381554019"",""P32!B9:B9"")"),2)</f>
        <v>2</v>
      </c>
      <c r="J9" s="31">
        <v>42</v>
      </c>
      <c r="K9" s="6">
        <f ca="1">IFERROR(__xludf.DUMMYFUNCTION("IMPORTRANGE(""https://docs.google.com/spreadsheets/d/12HtoRNFY5X90ARVwTZSazTzMJVTT_qZFXPicptcT0bg/edit#gid=381554019"",""P32!B9:B9"")"),4)</f>
        <v>4</v>
      </c>
      <c r="M9" s="31">
        <v>42</v>
      </c>
      <c r="N9" s="6">
        <f ca="1">IFERROR(__xludf.DUMMYFUNCTION("IMPORTRANGE(""https://docs.google.com/spreadsheets/d/1vIeXzcDIKQtYKxshH3mL8j3ytVuGP1MJeVl_qoGHRSE/edit#gid=381554019"",""P32!B9:B9"")"),2)</f>
        <v>2</v>
      </c>
    </row>
    <row r="10" spans="1:14" ht="18.75">
      <c r="A10" s="31">
        <v>44</v>
      </c>
      <c r="B10" s="6">
        <f ca="1">IFERROR(__xludf.DUMMYFUNCTION("IMPORTRANGE(""https://docs.google.com/spreadsheets/d/1DE2TZi0ZzoaTrcrwoDDXUxGjbFAplgA1Y807lojH3sc/edit#gid=207921682"",""P32!B10:B10"")"),1)</f>
        <v>1</v>
      </c>
      <c r="D10" s="31">
        <v>44</v>
      </c>
      <c r="E10" s="6">
        <f ca="1">IFERROR(__xludf.DUMMYFUNCTION("IMPORTRANGE(""https://docs.google.com/spreadsheets/d/1gi2jVGtOig0T_VuMzkDmVWBz8lK52kKuCS7STbR9e28/edit#gid=349400232"",""P32!B10:B10"")"),1)</f>
        <v>1</v>
      </c>
      <c r="G10" s="31">
        <v>44</v>
      </c>
      <c r="H10" s="6">
        <f ca="1">IFERROR(__xludf.DUMMYFUNCTION("IMPORTRANGE(""https://docs.google.com/spreadsheets/d/1mrAeX9JEhoJs2ZHEF4PozgrayXCrb5e6Q3lfOlWehQY/edit#gid=381554019"",""P32!B10:B10"")"),4)</f>
        <v>4</v>
      </c>
      <c r="J10" s="31">
        <v>44</v>
      </c>
      <c r="K10" s="6">
        <f ca="1">IFERROR(__xludf.DUMMYFUNCTION("IMPORTRANGE(""https://docs.google.com/spreadsheets/d/12HtoRNFY5X90ARVwTZSazTzMJVTT_qZFXPicptcT0bg/edit#gid=381554019"",""P32!B10:B10"")"),2)</f>
        <v>2</v>
      </c>
      <c r="M10" s="31">
        <v>44</v>
      </c>
      <c r="N10" s="6">
        <f ca="1">IFERROR(__xludf.DUMMYFUNCTION("IMPORTRANGE(""https://docs.google.com/spreadsheets/d/1vIeXzcDIKQtYKxshH3mL8j3ytVuGP1MJeVl_qoGHRSE/edit#gid=381554019"",""P32!B10:B10"")"),1)</f>
        <v>1</v>
      </c>
    </row>
    <row r="11" spans="1:14" ht="18.75">
      <c r="A11" s="31">
        <v>61</v>
      </c>
      <c r="B11" s="6">
        <f ca="1">IFERROR(__xludf.DUMMYFUNCTION("IMPORTRANGE(""https://docs.google.com/spreadsheets/d/1DE2TZi0ZzoaTrcrwoDDXUxGjbFAplgA1Y807lojH3sc/edit#gid=207921682"",""P32!B11:B11"")"),6)</f>
        <v>6</v>
      </c>
      <c r="D11" s="31">
        <v>61</v>
      </c>
      <c r="E11" s="6">
        <f ca="1">IFERROR(__xludf.DUMMYFUNCTION("IMPORTRANGE(""https://docs.google.com/spreadsheets/d/1gi2jVGtOig0T_VuMzkDmVWBz8lK52kKuCS7STbR9e28/edit#gid=349400232"",""P32!B11:B11"")"),5)</f>
        <v>5</v>
      </c>
      <c r="G11" s="31">
        <v>61</v>
      </c>
      <c r="H11" s="6">
        <f ca="1">IFERROR(__xludf.DUMMYFUNCTION("IMPORTRANGE(""https://docs.google.com/spreadsheets/d/1mrAeX9JEhoJs2ZHEF4PozgrayXCrb5e6Q3lfOlWehQY/edit#gid=381554019"",""P32!B11:B11"")"),6)</f>
        <v>6</v>
      </c>
      <c r="J11" s="31">
        <v>61</v>
      </c>
      <c r="K11" s="6">
        <f ca="1">IFERROR(__xludf.DUMMYFUNCTION("IMPORTRANGE(""https://docs.google.com/spreadsheets/d/12HtoRNFY5X90ARVwTZSazTzMJVTT_qZFXPicptcT0bg/edit#gid=381554019"",""P32!B11:B11"")"),5)</f>
        <v>5</v>
      </c>
      <c r="M11" s="31">
        <v>61</v>
      </c>
      <c r="N11" s="6">
        <f ca="1">IFERROR(__xludf.DUMMYFUNCTION("IMPORTRANGE(""https://docs.google.com/spreadsheets/d/1vIeXzcDIKQtYKxshH3mL8j3ytVuGP1MJeVl_qoGHRSE/edit#gid=381554019"",""P32!B11:B11"")"),6)</f>
        <v>6</v>
      </c>
    </row>
    <row r="12" spans="1:14" ht="18.75">
      <c r="A12" s="48" t="s">
        <v>60</v>
      </c>
      <c r="B12" s="44"/>
      <c r="D12" s="48" t="s">
        <v>60</v>
      </c>
      <c r="E12" s="44"/>
      <c r="G12" s="48" t="s">
        <v>60</v>
      </c>
      <c r="H12" s="44"/>
      <c r="J12" s="48" t="s">
        <v>60</v>
      </c>
      <c r="K12" s="44"/>
      <c r="M12" s="48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000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65</v>
      </c>
      <c r="B1" s="36"/>
      <c r="D1" s="47" t="s">
        <v>65</v>
      </c>
      <c r="E1" s="36"/>
      <c r="G1" s="47" t="s">
        <v>65</v>
      </c>
      <c r="H1" s="36"/>
      <c r="J1" s="47" t="s">
        <v>65</v>
      </c>
      <c r="K1" s="36"/>
      <c r="M1" s="47" t="s">
        <v>65</v>
      </c>
      <c r="N1" s="36"/>
    </row>
    <row r="2" spans="1:14" ht="42.75" customHeight="1">
      <c r="A2" s="45" t="s">
        <v>66</v>
      </c>
      <c r="B2" s="36"/>
      <c r="D2" s="45" t="s">
        <v>66</v>
      </c>
      <c r="E2" s="36"/>
      <c r="G2" s="45" t="s">
        <v>66</v>
      </c>
      <c r="H2" s="36"/>
      <c r="J2" s="45" t="s">
        <v>66</v>
      </c>
      <c r="K2" s="36"/>
      <c r="M2" s="45" t="s">
        <v>66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67</v>
      </c>
      <c r="D5" s="2" t="s">
        <v>5</v>
      </c>
      <c r="E5" s="2" t="s">
        <v>67</v>
      </c>
      <c r="G5" s="2" t="s">
        <v>5</v>
      </c>
      <c r="H5" s="2" t="s">
        <v>67</v>
      </c>
      <c r="J5" s="2" t="s">
        <v>5</v>
      </c>
      <c r="K5" s="2" t="s">
        <v>67</v>
      </c>
      <c r="M5" s="2" t="s">
        <v>5</v>
      </c>
      <c r="N5" s="2" t="s">
        <v>67</v>
      </c>
    </row>
    <row r="6" spans="1:14" ht="18.75">
      <c r="A6" s="12">
        <v>18</v>
      </c>
      <c r="B6" s="6">
        <f ca="1">IFERROR(__xludf.DUMMYFUNCTION("IMPORTRANGE(""https://docs.google.com/spreadsheets/d/1DE2TZi0ZzoaTrcrwoDDXUxGjbFAplgA1Y807lojH3sc/edit#gid=207921682"",""P33!B6:B6"")"),3)</f>
        <v>3</v>
      </c>
      <c r="D6" s="12">
        <v>18</v>
      </c>
      <c r="E6" s="6">
        <f ca="1">IFERROR(__xludf.DUMMYFUNCTION("IMPORTRANGE(""https://docs.google.com/spreadsheets/d/1gi2jVGtOig0T_VuMzkDmVWBz8lK52kKuCS7STbR9e28/edit#gid=349400232"",""P33!B6:B6"")"),3)</f>
        <v>3</v>
      </c>
      <c r="G6" s="12">
        <v>18</v>
      </c>
      <c r="H6" s="6">
        <f ca="1">IFERROR(__xludf.DUMMYFUNCTION("IMPORTRANGE(""https://docs.google.com/spreadsheets/d/1mrAeX9JEhoJs2ZHEF4PozgrayXCrb5e6Q3lfOlWehQY/edit#gid=381554019"",""P33!B6:B6"")"),1)</f>
        <v>1</v>
      </c>
      <c r="J6" s="12">
        <v>18</v>
      </c>
      <c r="K6" s="6">
        <f ca="1">IFERROR(__xludf.DUMMYFUNCTION("IMPORTRANGE(""https://docs.google.com/spreadsheets/d/12HtoRNFY5X90ARVwTZSazTzMJVTT_qZFXPicptcT0bg/edit#gid=381554019"",""P33!B6:B6"")"),2)</f>
        <v>2</v>
      </c>
      <c r="M6" s="12">
        <v>18</v>
      </c>
      <c r="N6" s="6">
        <f ca="1">IFERROR(__xludf.DUMMYFUNCTION("IMPORTRANGE(""https://docs.google.com/spreadsheets/d/1vIeXzcDIKQtYKxshH3mL8j3ytVuGP1MJeVl_qoGHRSE/edit#gid=381554019"",""P33!B6:B6"")"),3)</f>
        <v>3</v>
      </c>
    </row>
    <row r="7" spans="1:14" ht="18.75">
      <c r="A7" s="12">
        <v>67</v>
      </c>
      <c r="B7" s="6">
        <f ca="1">IFERROR(__xludf.DUMMYFUNCTION("IMPORTRANGE(""https://docs.google.com/spreadsheets/d/1DE2TZi0ZzoaTrcrwoDDXUxGjbFAplgA1Y807lojH3sc/edit#gid=207921682"",""P33!B7:B7"")"),2)</f>
        <v>2</v>
      </c>
      <c r="D7" s="12">
        <v>67</v>
      </c>
      <c r="E7" s="6">
        <f ca="1">IFERROR(__xludf.DUMMYFUNCTION("IMPORTRANGE(""https://docs.google.com/spreadsheets/d/1gi2jVGtOig0T_VuMzkDmVWBz8lK52kKuCS7STbR9e28/edit#gid=349400232"",""P33!B7:B7"")"),2)</f>
        <v>2</v>
      </c>
      <c r="G7" s="12">
        <v>67</v>
      </c>
      <c r="H7" s="6">
        <f ca="1">IFERROR(__xludf.DUMMYFUNCTION("IMPORTRANGE(""https://docs.google.com/spreadsheets/d/1mrAeX9JEhoJs2ZHEF4PozgrayXCrb5e6Q3lfOlWehQY/edit#gid=381554019"",""P33!B7:B7"")"),3)</f>
        <v>3</v>
      </c>
      <c r="J7" s="12">
        <v>67</v>
      </c>
      <c r="K7" s="6">
        <f ca="1">IFERROR(__xludf.DUMMYFUNCTION("IMPORTRANGE(""https://docs.google.com/spreadsheets/d/12HtoRNFY5X90ARVwTZSazTzMJVTT_qZFXPicptcT0bg/edit#gid=381554019"",""P33!B7:B7"")"),3)</f>
        <v>3</v>
      </c>
      <c r="M7" s="12">
        <v>67</v>
      </c>
      <c r="N7" s="6">
        <f ca="1">IFERROR(__xludf.DUMMYFUNCTION("IMPORTRANGE(""https://docs.google.com/spreadsheets/d/1vIeXzcDIKQtYKxshH3mL8j3ytVuGP1MJeVl_qoGHRSE/edit#gid=381554019"",""P33!B7:B7"")"),1)</f>
        <v>1</v>
      </c>
    </row>
    <row r="8" spans="1:14" ht="18.75">
      <c r="A8" s="12">
        <v>525</v>
      </c>
      <c r="B8" s="6">
        <f ca="1">IFERROR(__xludf.DUMMYFUNCTION("IMPORTRANGE(""https://docs.google.com/spreadsheets/d/1DE2TZi0ZzoaTrcrwoDDXUxGjbFAplgA1Y807lojH3sc/edit#gid=207921682"",""P33!B8:B8"")"),1)</f>
        <v>1</v>
      </c>
      <c r="D8" s="12">
        <v>525</v>
      </c>
      <c r="E8" s="6">
        <f ca="1">IFERROR(__xludf.DUMMYFUNCTION("IMPORTRANGE(""https://docs.google.com/spreadsheets/d/1gi2jVGtOig0T_VuMzkDmVWBz8lK52kKuCS7STbR9e28/edit#gid=349400232"",""P33!B8:B8"")"),1)</f>
        <v>1</v>
      </c>
      <c r="G8" s="12">
        <v>525</v>
      </c>
      <c r="H8" s="6">
        <f ca="1">IFERROR(__xludf.DUMMYFUNCTION("IMPORTRANGE(""https://docs.google.com/spreadsheets/d/1mrAeX9JEhoJs2ZHEF4PozgrayXCrb5e6Q3lfOlWehQY/edit#gid=381554019"",""P33!B8:B8"")"),2)</f>
        <v>2</v>
      </c>
      <c r="J8" s="12">
        <v>525</v>
      </c>
      <c r="K8" s="6">
        <f ca="1">IFERROR(__xludf.DUMMYFUNCTION("IMPORTRANGE(""https://docs.google.com/spreadsheets/d/12HtoRNFY5X90ARVwTZSazTzMJVTT_qZFXPicptcT0bg/edit#gid=381554019"",""P33!B8:B8"")"),1)</f>
        <v>1</v>
      </c>
      <c r="M8" s="12">
        <v>525</v>
      </c>
      <c r="N8" s="6">
        <f ca="1">IFERROR(__xludf.DUMMYFUNCTION("IMPORTRANGE(""https://docs.google.com/spreadsheets/d/1vIeXzcDIKQtYKxshH3mL8j3ytVuGP1MJeVl_qoGHRSE/edit#gid=381554019"",""P33!B8:B8"")"),2)</f>
        <v>2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68</v>
      </c>
      <c r="B1" s="36"/>
      <c r="D1" s="47" t="s">
        <v>68</v>
      </c>
      <c r="E1" s="36"/>
      <c r="G1" s="47" t="s">
        <v>68</v>
      </c>
      <c r="H1" s="36"/>
      <c r="J1" s="47" t="s">
        <v>68</v>
      </c>
      <c r="K1" s="36"/>
      <c r="M1" s="47" t="s">
        <v>68</v>
      </c>
      <c r="N1" s="36"/>
    </row>
    <row r="2" spans="1:14" ht="42.75" customHeight="1">
      <c r="A2" s="45" t="s">
        <v>69</v>
      </c>
      <c r="B2" s="36"/>
      <c r="D2" s="45" t="s">
        <v>69</v>
      </c>
      <c r="E2" s="36"/>
      <c r="G2" s="45" t="s">
        <v>69</v>
      </c>
      <c r="H2" s="36"/>
      <c r="J2" s="45" t="s">
        <v>69</v>
      </c>
      <c r="K2" s="36"/>
      <c r="M2" s="45" t="s">
        <v>69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70</v>
      </c>
      <c r="D5" s="2" t="s">
        <v>5</v>
      </c>
      <c r="E5" s="2" t="s">
        <v>70</v>
      </c>
      <c r="G5" s="2" t="s">
        <v>5</v>
      </c>
      <c r="H5" s="2" t="s">
        <v>70</v>
      </c>
      <c r="J5" s="2" t="s">
        <v>5</v>
      </c>
      <c r="K5" s="2" t="s">
        <v>70</v>
      </c>
      <c r="M5" s="2" t="s">
        <v>5</v>
      </c>
      <c r="N5" s="2" t="s">
        <v>70</v>
      </c>
    </row>
    <row r="6" spans="1:14" ht="18.75">
      <c r="A6" s="11">
        <v>1258</v>
      </c>
      <c r="B6" s="6">
        <f ca="1">IFERROR(__xludf.DUMMYFUNCTION("IMPORTRANGE(""https://docs.google.com/spreadsheets/d/1DE2TZi0ZzoaTrcrwoDDXUxGjbFAplgA1Y807lojH3sc/edit#gid=207921682"",""P35!B6:B6"")"),1)</f>
        <v>1</v>
      </c>
      <c r="D6" s="11">
        <v>1258</v>
      </c>
      <c r="E6" s="6">
        <f ca="1">IFERROR(__xludf.DUMMYFUNCTION("IMPORTRANGE(""https://docs.google.com/spreadsheets/d/1gi2jVGtOig0T_VuMzkDmVWBz8lK52kKuCS7STbR9e28/edit#gid=349400232"",""P35!B6:B6"")"),1)</f>
        <v>1</v>
      </c>
      <c r="G6" s="11">
        <v>1258</v>
      </c>
      <c r="H6" s="6">
        <f ca="1">IFERROR(__xludf.DUMMYFUNCTION("IMPORTRANGE(""https://docs.google.com/spreadsheets/d/1mrAeX9JEhoJs2ZHEF4PozgrayXCrb5e6Q3lfOlWehQY/edit#gid=381554019"",""P35!B6:B6"")"),1)</f>
        <v>1</v>
      </c>
      <c r="J6" s="11">
        <v>1258</v>
      </c>
      <c r="K6" s="6">
        <f ca="1">IFERROR(__xludf.DUMMYFUNCTION("IMPORTRANGE(""https://docs.google.com/spreadsheets/d/12HtoRNFY5X90ARVwTZSazTzMJVTT_qZFXPicptcT0bg/edit#gid=381554019"",""P35!B6:B6"")"),1)</f>
        <v>1</v>
      </c>
      <c r="M6" s="11">
        <v>1258</v>
      </c>
      <c r="N6" s="6">
        <f ca="1">IFERROR(__xludf.DUMMYFUNCTION("IMPORTRANGE(""https://docs.google.com/spreadsheets/d/1vIeXzcDIKQtYKxshH3mL8j3ytVuGP1MJeVl_qoGHRSE/edit#gid=381554019"",""P35!B6:B6"")"),1)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1001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71</v>
      </c>
      <c r="B1" s="36"/>
      <c r="D1" s="47" t="s">
        <v>71</v>
      </c>
      <c r="E1" s="36"/>
      <c r="G1" s="47" t="s">
        <v>71</v>
      </c>
      <c r="H1" s="36"/>
      <c r="J1" s="47" t="s">
        <v>71</v>
      </c>
      <c r="K1" s="36"/>
      <c r="M1" s="47" t="s">
        <v>71</v>
      </c>
      <c r="N1" s="36"/>
    </row>
    <row r="2" spans="1:14" ht="42.75" customHeight="1">
      <c r="A2" s="45" t="s">
        <v>72</v>
      </c>
      <c r="B2" s="36"/>
      <c r="D2" s="45" t="s">
        <v>72</v>
      </c>
      <c r="E2" s="36"/>
      <c r="G2" s="45" t="s">
        <v>72</v>
      </c>
      <c r="H2" s="36"/>
      <c r="J2" s="45" t="s">
        <v>72</v>
      </c>
      <c r="K2" s="36"/>
      <c r="M2" s="45" t="s">
        <v>72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3" t="s">
        <v>27</v>
      </c>
      <c r="D5" s="2" t="s">
        <v>5</v>
      </c>
      <c r="E5" s="3" t="s">
        <v>27</v>
      </c>
      <c r="G5" s="2" t="s">
        <v>5</v>
      </c>
      <c r="H5" s="3" t="s">
        <v>27</v>
      </c>
      <c r="J5" s="2" t="s">
        <v>5</v>
      </c>
      <c r="K5" s="3" t="s">
        <v>27</v>
      </c>
      <c r="M5" s="2" t="s">
        <v>5</v>
      </c>
      <c r="N5" s="3" t="s">
        <v>27</v>
      </c>
    </row>
    <row r="6" spans="1:14" ht="18.75">
      <c r="A6" s="12">
        <v>1239</v>
      </c>
      <c r="B6" s="6">
        <f ca="1">IFERROR(__xludf.DUMMYFUNCTION("IMPORTRANGE(""https://docs.google.com/spreadsheets/d/1DE2TZi0ZzoaTrcrwoDDXUxGjbFAplgA1Y807lojH3sc/edit#gid=207921682"",""P37!B6:B6"")"),1)</f>
        <v>1</v>
      </c>
      <c r="D6" s="12">
        <v>1239</v>
      </c>
      <c r="E6" s="6">
        <f ca="1">IFERROR(__xludf.DUMMYFUNCTION("IMPORTRANGE(""https://docs.google.com/spreadsheets/d/1gi2jVGtOig0T_VuMzkDmVWBz8lK52kKuCS7STbR9e28/edit#gid=349400232"",""P37!B6:B6"")"),3)</f>
        <v>3</v>
      </c>
      <c r="G6" s="12">
        <v>1239</v>
      </c>
      <c r="H6" s="6">
        <f ca="1">IFERROR(__xludf.DUMMYFUNCTION("IMPORTRANGE(""https://docs.google.com/spreadsheets/d/1mrAeX9JEhoJs2ZHEF4PozgrayXCrb5e6Q3lfOlWehQY/edit#gid=381554019"",""P37!B6:B6"")"),4)</f>
        <v>4</v>
      </c>
      <c r="J6" s="12">
        <v>1239</v>
      </c>
      <c r="K6" s="6">
        <f ca="1">IFERROR(__xludf.DUMMYFUNCTION("IMPORTRANGE(""https://docs.google.com/spreadsheets/d/12HtoRNFY5X90ARVwTZSazTzMJVTT_qZFXPicptcT0bg/edit#gid=381554019"",""P37!B6:B6"")"),4)</f>
        <v>4</v>
      </c>
      <c r="M6" s="12">
        <v>1239</v>
      </c>
      <c r="N6" s="6">
        <f ca="1">IFERROR(__xludf.DUMMYFUNCTION("IMPORTRANGE(""https://docs.google.com/spreadsheets/d/1vIeXzcDIKQtYKxshH3mL8j3ytVuGP1MJeVl_qoGHRSE/edit#gid=381554019"",""P37!B6:B6"")"),1)</f>
        <v>1</v>
      </c>
    </row>
    <row r="7" spans="1:14" ht="18.75">
      <c r="A7" s="12">
        <v>1234</v>
      </c>
      <c r="B7" s="6">
        <f ca="1">IFERROR(__xludf.DUMMYFUNCTION("IMPORTRANGE(""https://docs.google.com/spreadsheets/d/1DE2TZi0ZzoaTrcrwoDDXUxGjbFAplgA1Y807lojH3sc/edit#gid=207921682"",""P37!B7:B7"")"),4)</f>
        <v>4</v>
      </c>
      <c r="D7" s="12">
        <v>1234</v>
      </c>
      <c r="E7" s="6">
        <f ca="1">IFERROR(__xludf.DUMMYFUNCTION("IMPORTRANGE(""https://docs.google.com/spreadsheets/d/1gi2jVGtOig0T_VuMzkDmVWBz8lK52kKuCS7STbR9e28/edit#gid=349400232"",""P37!B7:B7"")"),1)</f>
        <v>1</v>
      </c>
      <c r="G7" s="12">
        <v>1234</v>
      </c>
      <c r="H7" s="6">
        <f ca="1">IFERROR(__xludf.DUMMYFUNCTION("IMPORTRANGE(""https://docs.google.com/spreadsheets/d/1mrAeX9JEhoJs2ZHEF4PozgrayXCrb5e6Q3lfOlWehQY/edit#gid=381554019"",""P37!B7:B7"")"),1)</f>
        <v>1</v>
      </c>
      <c r="J7" s="12">
        <v>1234</v>
      </c>
      <c r="K7" s="6">
        <f ca="1">IFERROR(__xludf.DUMMYFUNCTION("IMPORTRANGE(""https://docs.google.com/spreadsheets/d/12HtoRNFY5X90ARVwTZSazTzMJVTT_qZFXPicptcT0bg/edit#gid=381554019"",""P37!B7:B7"")"),1)</f>
        <v>1</v>
      </c>
      <c r="M7" s="12">
        <v>1234</v>
      </c>
      <c r="N7" s="6">
        <f ca="1">IFERROR(__xludf.DUMMYFUNCTION("IMPORTRANGE(""https://docs.google.com/spreadsheets/d/1vIeXzcDIKQtYKxshH3mL8j3ytVuGP1MJeVl_qoGHRSE/edit#gid=381554019"",""P37!B7:B7"")"),2)</f>
        <v>2</v>
      </c>
    </row>
    <row r="8" spans="1:14" ht="18.75">
      <c r="A8" s="12">
        <v>1229</v>
      </c>
      <c r="B8" s="6">
        <f ca="1">IFERROR(__xludf.DUMMYFUNCTION("IMPORTRANGE(""https://docs.google.com/spreadsheets/d/1DE2TZi0ZzoaTrcrwoDDXUxGjbFAplgA1Y807lojH3sc/edit#gid=207921682"",""P37!B8:B8"")"),3)</f>
        <v>3</v>
      </c>
      <c r="D8" s="12">
        <v>1229</v>
      </c>
      <c r="E8" s="6">
        <f ca="1">IFERROR(__xludf.DUMMYFUNCTION("IMPORTRANGE(""https://docs.google.com/spreadsheets/d/1gi2jVGtOig0T_VuMzkDmVWBz8lK52kKuCS7STbR9e28/edit#gid=349400232"",""P37!B8:B8"")"),4)</f>
        <v>4</v>
      </c>
      <c r="G8" s="12">
        <v>1229</v>
      </c>
      <c r="H8" s="6">
        <f ca="1">IFERROR(__xludf.DUMMYFUNCTION("IMPORTRANGE(""https://docs.google.com/spreadsheets/d/1mrAeX9JEhoJs2ZHEF4PozgrayXCrb5e6Q3lfOlWehQY/edit#gid=381554019"",""P37!B8:B8"")"),3)</f>
        <v>3</v>
      </c>
      <c r="J8" s="12">
        <v>1229</v>
      </c>
      <c r="K8" s="6">
        <f ca="1">IFERROR(__xludf.DUMMYFUNCTION("IMPORTRANGE(""https://docs.google.com/spreadsheets/d/12HtoRNFY5X90ARVwTZSazTzMJVTT_qZFXPicptcT0bg/edit#gid=381554019"",""P37!B8:B8"")"),2)</f>
        <v>2</v>
      </c>
      <c r="M8" s="12">
        <v>1229</v>
      </c>
      <c r="N8" s="6">
        <f ca="1">IFERROR(__xludf.DUMMYFUNCTION("IMPORTRANGE(""https://docs.google.com/spreadsheets/d/1vIeXzcDIKQtYKxshH3mL8j3ytVuGP1MJeVl_qoGHRSE/edit#gid=381554019"",""P37!B8:B8"")"),4)</f>
        <v>4</v>
      </c>
    </row>
    <row r="9" spans="1:14" ht="18.75">
      <c r="A9" s="12">
        <v>1232</v>
      </c>
      <c r="B9" s="6">
        <f ca="1">IFERROR(__xludf.DUMMYFUNCTION("IMPORTRANGE(""https://docs.google.com/spreadsheets/d/1DE2TZi0ZzoaTrcrwoDDXUxGjbFAplgA1Y807lojH3sc/edit#gid=207921682"",""P37!B9:B9"")"),2)</f>
        <v>2</v>
      </c>
      <c r="D9" s="12">
        <v>1232</v>
      </c>
      <c r="E9" s="6">
        <f ca="1">IFERROR(__xludf.DUMMYFUNCTION("IMPORTRANGE(""https://docs.google.com/spreadsheets/d/1gi2jVGtOig0T_VuMzkDmVWBz8lK52kKuCS7STbR9e28/edit#gid=349400232"",""P37!B9:B9"")"),2)</f>
        <v>2</v>
      </c>
      <c r="G9" s="12">
        <v>1232</v>
      </c>
      <c r="H9" s="6">
        <f ca="1">IFERROR(__xludf.DUMMYFUNCTION("IMPORTRANGE(""https://docs.google.com/spreadsheets/d/1mrAeX9JEhoJs2ZHEF4PozgrayXCrb5e6Q3lfOlWehQY/edit#gid=381554019"",""P37!B9:B9"")"),2)</f>
        <v>2</v>
      </c>
      <c r="J9" s="12">
        <v>1232</v>
      </c>
      <c r="K9" s="6">
        <f ca="1">IFERROR(__xludf.DUMMYFUNCTION("IMPORTRANGE(""https://docs.google.com/spreadsheets/d/12HtoRNFY5X90ARVwTZSazTzMJVTT_qZFXPicptcT0bg/edit#gid=381554019"",""P37!B9:B9"")"),3)</f>
        <v>3</v>
      </c>
      <c r="M9" s="12">
        <v>1232</v>
      </c>
      <c r="N9" s="6">
        <f ca="1">IFERROR(__xludf.DUMMYFUNCTION("IMPORTRANGE(""https://docs.google.com/spreadsheets/d/1vIeXzcDIKQtYKxshH3mL8j3ytVuGP1MJeVl_qoGHRSE/edit#gid=381554019"",""P37!B9:B9"")"),3)</f>
        <v>3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003"/>
  <sheetViews>
    <sheetView topLeftCell="F1" workbookViewId="0">
      <selection activeCell="H24" sqref="H24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5" customWidth="1"/>
    <col min="15" max="28" width="8.85546875" customWidth="1"/>
  </cols>
  <sheetData>
    <row r="1" spans="1:14" ht="26.25">
      <c r="A1" s="47" t="s">
        <v>73</v>
      </c>
      <c r="B1" s="36"/>
      <c r="D1" s="47" t="s">
        <v>73</v>
      </c>
      <c r="E1" s="36"/>
      <c r="G1" s="47" t="s">
        <v>73</v>
      </c>
      <c r="H1" s="36"/>
      <c r="J1" s="47" t="s">
        <v>73</v>
      </c>
      <c r="K1" s="36"/>
      <c r="M1" s="47" t="s">
        <v>73</v>
      </c>
      <c r="N1" s="36"/>
    </row>
    <row r="2" spans="1:14" ht="42.75" customHeight="1">
      <c r="A2" s="45" t="s">
        <v>74</v>
      </c>
      <c r="B2" s="36"/>
      <c r="D2" s="45" t="s">
        <v>74</v>
      </c>
      <c r="E2" s="36"/>
      <c r="G2" s="45" t="s">
        <v>74</v>
      </c>
      <c r="H2" s="36"/>
      <c r="J2" s="45" t="s">
        <v>74</v>
      </c>
      <c r="K2" s="36"/>
      <c r="M2" s="45" t="s">
        <v>74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3">
        <v>42</v>
      </c>
      <c r="B6" s="6">
        <f ca="1">IFERROR(__xludf.DUMMYFUNCTION("IMPORTRANGE(""https://docs.google.com/spreadsheets/d/1DE2TZi0ZzoaTrcrwoDDXUxGjbFAplgA1Y807lojH3sc/edit#gid=207921682"",""P38!B6:B6"")"),2)</f>
        <v>2</v>
      </c>
      <c r="D6" s="13">
        <v>42</v>
      </c>
      <c r="E6" s="6">
        <f ca="1">IFERROR(__xludf.DUMMYFUNCTION("IMPORTRANGE(""https://docs.google.com/spreadsheets/d/1gi2jVGtOig0T_VuMzkDmVWBz8lK52kKuCS7STbR9e28/edit#gid=349400232"",""P38!B6:B6"")"),6)</f>
        <v>6</v>
      </c>
      <c r="G6" s="13">
        <v>42</v>
      </c>
      <c r="H6" s="6">
        <f ca="1">IFERROR(__xludf.DUMMYFUNCTION("IMPORTRANGE(""https://docs.google.com/spreadsheets/d/1mrAeX9JEhoJs2ZHEF4PozgrayXCrb5e6Q3lfOlWehQY/edit#gid=381554019"",""P38!B6:B6"")"),6)</f>
        <v>6</v>
      </c>
      <c r="J6" s="13">
        <v>42</v>
      </c>
      <c r="K6" s="6">
        <f ca="1">IFERROR(__xludf.DUMMYFUNCTION("IMPORTRANGE(""https://docs.google.com/spreadsheets/d/12HtoRNFY5X90ARVwTZSazTzMJVTT_qZFXPicptcT0bg/edit#gid=381554019"",""P38!B6:B6"")"),4)</f>
        <v>4</v>
      </c>
      <c r="M6" s="13">
        <v>42</v>
      </c>
      <c r="N6" s="6">
        <f ca="1">IFERROR(__xludf.DUMMYFUNCTION("IMPORTRANGE(""https://docs.google.com/spreadsheets/d/1vIeXzcDIKQtYKxshH3mL8j3ytVuGP1MJeVl_qoGHRSE/edit#gid=381554019"",""P38!B6:B6"")"),3)</f>
        <v>3</v>
      </c>
    </row>
    <row r="7" spans="1:14" ht="18.75">
      <c r="A7" s="14">
        <v>44</v>
      </c>
      <c r="B7" s="6">
        <f ca="1">IFERROR(__xludf.DUMMYFUNCTION("IMPORTRANGE(""https://docs.google.com/spreadsheets/d/1DE2TZi0ZzoaTrcrwoDDXUxGjbFAplgA1Y807lojH3sc/edit#gid=207921682"",""P38!B7:B7"")"),1)</f>
        <v>1</v>
      </c>
      <c r="D7" s="14">
        <v>44</v>
      </c>
      <c r="E7" s="6">
        <f ca="1">IFERROR(__xludf.DUMMYFUNCTION("IMPORTRANGE(""https://docs.google.com/spreadsheets/d/1gi2jVGtOig0T_VuMzkDmVWBz8lK52kKuCS7STbR9e28/edit#gid=349400232"",""P38!B7:B7"")"),1)</f>
        <v>1</v>
      </c>
      <c r="G7" s="14">
        <v>44</v>
      </c>
      <c r="H7" s="6">
        <f ca="1">IFERROR(__xludf.DUMMYFUNCTION("IMPORTRANGE(""https://docs.google.com/spreadsheets/d/1mrAeX9JEhoJs2ZHEF4PozgrayXCrb5e6Q3lfOlWehQY/edit#gid=381554019"",""P38!B7:B7"")"),3)</f>
        <v>3</v>
      </c>
      <c r="J7" s="14">
        <v>44</v>
      </c>
      <c r="K7" s="6">
        <f ca="1">IFERROR(__xludf.DUMMYFUNCTION("IMPORTRANGE(""https://docs.google.com/spreadsheets/d/12HtoRNFY5X90ARVwTZSazTzMJVTT_qZFXPicptcT0bg/edit#gid=381554019"",""P38!B7:B7"")"),2)</f>
        <v>2</v>
      </c>
      <c r="M7" s="14">
        <v>44</v>
      </c>
      <c r="N7" s="6">
        <f ca="1">IFERROR(__xludf.DUMMYFUNCTION("IMPORTRANGE(""https://docs.google.com/spreadsheets/d/1vIeXzcDIKQtYKxshH3mL8j3ytVuGP1MJeVl_qoGHRSE/edit#gid=381554019"",""P38!B7:B7"")"),1)</f>
        <v>1</v>
      </c>
    </row>
    <row r="8" spans="1:14" ht="18.75">
      <c r="A8" s="14">
        <v>39</v>
      </c>
      <c r="B8" s="6">
        <f ca="1">IFERROR(__xludf.DUMMYFUNCTION("IMPORTRANGE(""https://docs.google.com/spreadsheets/d/1DE2TZi0ZzoaTrcrwoDDXUxGjbFAplgA1Y807lojH3sc/edit#gid=207921682"",""P38!B8:B8"")"),3)</f>
        <v>3</v>
      </c>
      <c r="D8" s="14">
        <v>39</v>
      </c>
      <c r="E8" s="6">
        <f ca="1">IFERROR(__xludf.DUMMYFUNCTION("IMPORTRANGE(""https://docs.google.com/spreadsheets/d/1gi2jVGtOig0T_VuMzkDmVWBz8lK52kKuCS7STbR9e28/edit#gid=349400232"",""P38!B8:B8"")"),3)</f>
        <v>3</v>
      </c>
      <c r="G8" s="14">
        <v>39</v>
      </c>
      <c r="H8" s="6">
        <f ca="1">IFERROR(__xludf.DUMMYFUNCTION("IMPORTRANGE(""https://docs.google.com/spreadsheets/d/1mrAeX9JEhoJs2ZHEF4PozgrayXCrb5e6Q3lfOlWehQY/edit#gid=381554019"",""P38!B8:B8"")"),2)</f>
        <v>2</v>
      </c>
      <c r="J8" s="14">
        <v>39</v>
      </c>
      <c r="K8" s="6">
        <f ca="1">IFERROR(__xludf.DUMMYFUNCTION("IMPORTRANGE(""https://docs.google.com/spreadsheets/d/12HtoRNFY5X90ARVwTZSazTzMJVTT_qZFXPicptcT0bg/edit#gid=381554019"",""P38!B8:B8"")"),3)</f>
        <v>3</v>
      </c>
      <c r="M8" s="14">
        <v>39</v>
      </c>
      <c r="N8" s="6">
        <f ca="1">IFERROR(__xludf.DUMMYFUNCTION("IMPORTRANGE(""https://docs.google.com/spreadsheets/d/1vIeXzcDIKQtYKxshH3mL8j3ytVuGP1MJeVl_qoGHRSE/edit#gid=381554019"",""P38!B8:B8"")"),4)</f>
        <v>4</v>
      </c>
    </row>
    <row r="9" spans="1:14" ht="18.75">
      <c r="A9" s="14">
        <v>41</v>
      </c>
      <c r="B9" s="6">
        <f ca="1">IFERROR(__xludf.DUMMYFUNCTION("IMPORTRANGE(""https://docs.google.com/spreadsheets/d/1DE2TZi0ZzoaTrcrwoDDXUxGjbFAplgA1Y807lojH3sc/edit#gid=207921682"",""P38!B9:B9"")"),4)</f>
        <v>4</v>
      </c>
      <c r="D9" s="14">
        <v>41</v>
      </c>
      <c r="E9" s="6">
        <f ca="1">IFERROR(__xludf.DUMMYFUNCTION("IMPORTRANGE(""https://docs.google.com/spreadsheets/d/1gi2jVGtOig0T_VuMzkDmVWBz8lK52kKuCS7STbR9e28/edit#gid=349400232"",""P38!B9:B9"")"),2)</f>
        <v>2</v>
      </c>
      <c r="G9" s="14">
        <v>41</v>
      </c>
      <c r="H9" s="6">
        <f ca="1">IFERROR(__xludf.DUMMYFUNCTION("IMPORTRANGE(""https://docs.google.com/spreadsheets/d/1mrAeX9JEhoJs2ZHEF4PozgrayXCrb5e6Q3lfOlWehQY/edit#gid=381554019"",""P38!B9:B9"")"),1)</f>
        <v>1</v>
      </c>
      <c r="J9" s="14">
        <v>41</v>
      </c>
      <c r="K9" s="6">
        <f ca="1">IFERROR(__xludf.DUMMYFUNCTION("IMPORTRANGE(""https://docs.google.com/spreadsheets/d/12HtoRNFY5X90ARVwTZSazTzMJVTT_qZFXPicptcT0bg/edit#gid=381554019"",""P38!B9:B9"")"),1)</f>
        <v>1</v>
      </c>
      <c r="M9" s="14">
        <v>41</v>
      </c>
      <c r="N9" s="6">
        <f ca="1">IFERROR(__xludf.DUMMYFUNCTION("IMPORTRANGE(""https://docs.google.com/spreadsheets/d/1vIeXzcDIKQtYKxshH3mL8j3ytVuGP1MJeVl_qoGHRSE/edit#gid=381554019"",""P38!B9:B9"")"),6)</f>
        <v>6</v>
      </c>
    </row>
    <row r="10" spans="1:14" ht="18.75">
      <c r="A10" s="14">
        <v>525</v>
      </c>
      <c r="B10" s="6">
        <f ca="1">IFERROR(__xludf.DUMMYFUNCTION("IMPORTRANGE(""https://docs.google.com/spreadsheets/d/1DE2TZi0ZzoaTrcrwoDDXUxGjbFAplgA1Y807lojH3sc/edit#gid=207921682"",""P38!B10:B10"")"),5)</f>
        <v>5</v>
      </c>
      <c r="D10" s="14">
        <v>525</v>
      </c>
      <c r="E10" s="6">
        <f ca="1">IFERROR(__xludf.DUMMYFUNCTION("IMPORTRANGE(""https://docs.google.com/spreadsheets/d/1gi2jVGtOig0T_VuMzkDmVWBz8lK52kKuCS7STbR9e28/edit#gid=349400232"",""P38!B10:B10"")"),5)</f>
        <v>5</v>
      </c>
      <c r="G10" s="14">
        <v>525</v>
      </c>
      <c r="H10" s="6">
        <f ca="1">IFERROR(__xludf.DUMMYFUNCTION("IMPORTRANGE(""https://docs.google.com/spreadsheets/d/1mrAeX9JEhoJs2ZHEF4PozgrayXCrb5e6Q3lfOlWehQY/edit#gid=381554019"",""P38!B10:B10"")"),5)</f>
        <v>5</v>
      </c>
      <c r="J10" s="14">
        <v>525</v>
      </c>
      <c r="K10" s="6">
        <f ca="1">IFERROR(__xludf.DUMMYFUNCTION("IMPORTRANGE(""https://docs.google.com/spreadsheets/d/12HtoRNFY5X90ARVwTZSazTzMJVTT_qZFXPicptcT0bg/edit#gid=381554019"",""P38!B10:B10"")"),6)</f>
        <v>6</v>
      </c>
      <c r="M10" s="14">
        <v>525</v>
      </c>
      <c r="N10" s="6">
        <f ca="1">IFERROR(__xludf.DUMMYFUNCTION("IMPORTRANGE(""https://docs.google.com/spreadsheets/d/1vIeXzcDIKQtYKxshH3mL8j3ytVuGP1MJeVl_qoGHRSE/edit#gid=381554019"",""P38!B10:B10"")"),5)</f>
        <v>5</v>
      </c>
    </row>
    <row r="11" spans="1:14" ht="18.75">
      <c r="A11" s="14">
        <v>1294</v>
      </c>
      <c r="B11" s="6">
        <f ca="1">IFERROR(__xludf.DUMMYFUNCTION("IMPORTRANGE(""https://docs.google.com/spreadsheets/d/1DE2TZi0ZzoaTrcrwoDDXUxGjbFAplgA1Y807lojH3sc/edit#gid=207921682"",""P38!B11:B11"")"),6)</f>
        <v>6</v>
      </c>
      <c r="D11" s="14">
        <v>1294</v>
      </c>
      <c r="E11" s="6">
        <f ca="1">IFERROR(__xludf.DUMMYFUNCTION("IMPORTRANGE(""https://docs.google.com/spreadsheets/d/1gi2jVGtOig0T_VuMzkDmVWBz8lK52kKuCS7STbR9e28/edit#gid=349400232"",""P38!B11:B11"")"),4)</f>
        <v>4</v>
      </c>
      <c r="G11" s="14">
        <v>1294</v>
      </c>
      <c r="H11" s="6">
        <f ca="1">IFERROR(__xludf.DUMMYFUNCTION("IMPORTRANGE(""https://docs.google.com/spreadsheets/d/1mrAeX9JEhoJs2ZHEF4PozgrayXCrb5e6Q3lfOlWehQY/edit#gid=381554019"",""P38!B11:B11"")"),4)</f>
        <v>4</v>
      </c>
      <c r="J11" s="14">
        <v>1294</v>
      </c>
      <c r="K11" s="6">
        <f ca="1">IFERROR(__xludf.DUMMYFUNCTION("IMPORTRANGE(""https://docs.google.com/spreadsheets/d/12HtoRNFY5X90ARVwTZSazTzMJVTT_qZFXPicptcT0bg/edit#gid=381554019"",""P38!B11:B11"")"),5)</f>
        <v>5</v>
      </c>
      <c r="M11" s="14">
        <v>1294</v>
      </c>
      <c r="N11" s="6">
        <f ca="1">IFERROR(__xludf.DUMMYFUNCTION("IMPORTRANGE(""https://docs.google.com/spreadsheets/d/1vIeXzcDIKQtYKxshH3mL8j3ytVuGP1MJeVl_qoGHRSE/edit#gid=381554019"",""P38!B11:B11"")"),2)</f>
        <v>2</v>
      </c>
    </row>
    <row r="12" spans="1:14" ht="18.75">
      <c r="A12" s="43" t="s">
        <v>75</v>
      </c>
      <c r="B12" s="44"/>
      <c r="D12" s="43" t="s">
        <v>75</v>
      </c>
      <c r="E12" s="44"/>
      <c r="G12" s="43" t="s">
        <v>75</v>
      </c>
      <c r="H12" s="44"/>
      <c r="J12" s="43" t="s">
        <v>75</v>
      </c>
      <c r="K12" s="44"/>
      <c r="M12" s="43" t="s">
        <v>75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999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76</v>
      </c>
      <c r="B1" s="36"/>
      <c r="D1" s="47" t="s">
        <v>76</v>
      </c>
      <c r="E1" s="36"/>
      <c r="G1" s="47" t="s">
        <v>76</v>
      </c>
      <c r="H1" s="36"/>
      <c r="J1" s="47" t="s">
        <v>76</v>
      </c>
      <c r="K1" s="36"/>
      <c r="M1" s="47" t="s">
        <v>76</v>
      </c>
      <c r="N1" s="36"/>
    </row>
    <row r="2" spans="1:14" ht="42.75" customHeight="1">
      <c r="A2" s="45" t="s">
        <v>77</v>
      </c>
      <c r="B2" s="36"/>
      <c r="D2" s="45" t="s">
        <v>77</v>
      </c>
      <c r="E2" s="36"/>
      <c r="G2" s="45" t="s">
        <v>77</v>
      </c>
      <c r="H2" s="36"/>
      <c r="J2" s="45" t="s">
        <v>77</v>
      </c>
      <c r="K2" s="36"/>
      <c r="M2" s="45" t="s">
        <v>77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78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2">
        <v>61</v>
      </c>
      <c r="B6" s="6">
        <f ca="1">IFERROR(__xludf.DUMMYFUNCTION("IMPORTRANGE(""https://docs.google.com/spreadsheets/d/1DE2TZi0ZzoaTrcrwoDDXUxGjbFAplgA1Y807lojH3sc/edit#gid=207921682"",""P39!B6:B6"")"),2)</f>
        <v>2</v>
      </c>
      <c r="D6" s="12">
        <v>61</v>
      </c>
      <c r="E6" s="6">
        <f ca="1">IFERROR(__xludf.DUMMYFUNCTION("IMPORTRANGE(""https://docs.google.com/spreadsheets/d/1gi2jVGtOig0T_VuMzkDmVWBz8lK52kKuCS7STbR9e28/edit#gid=349400232"",""P39!B6:B6"")"),1)</f>
        <v>1</v>
      </c>
      <c r="G6" s="12">
        <v>61</v>
      </c>
      <c r="H6" s="6">
        <f ca="1">IFERROR(__xludf.DUMMYFUNCTION("IMPORTRANGE(""https://docs.google.com/spreadsheets/d/1mrAeX9JEhoJs2ZHEF4PozgrayXCrb5e6Q3lfOlWehQY/edit#gid=381554019"",""P39!B6:B6"")"),2)</f>
        <v>2</v>
      </c>
      <c r="J6" s="12">
        <v>61</v>
      </c>
      <c r="K6" s="6">
        <f ca="1">IFERROR(__xludf.DUMMYFUNCTION("IMPORTRANGE(""https://docs.google.com/spreadsheets/d/12HtoRNFY5X90ARVwTZSazTzMJVTT_qZFXPicptcT0bg/edit#gid=381554019"",""P39!B6:B6"")"),2)</f>
        <v>2</v>
      </c>
      <c r="M6" s="12">
        <v>61</v>
      </c>
      <c r="N6" s="6">
        <f ca="1">IFERROR(__xludf.DUMMYFUNCTION("IMPORTRANGE(""https://docs.google.com/spreadsheets/d/1vIeXzcDIKQtYKxshH3mL8j3ytVuGP1MJeVl_qoGHRSE/edit#gid=381554019"",""P39!B6:B6"")"),2)</f>
        <v>2</v>
      </c>
    </row>
    <row r="7" spans="1:14" ht="18.75">
      <c r="A7" s="12">
        <v>67</v>
      </c>
      <c r="B7" s="6">
        <f ca="1">IFERROR(__xludf.DUMMYFUNCTION("IMPORTRANGE(""https://docs.google.com/spreadsheets/d/1DE2TZi0ZzoaTrcrwoDDXUxGjbFAplgA1Y807lojH3sc/edit#gid=207921682"",""P39!B7:B7"")"),1)</f>
        <v>1</v>
      </c>
      <c r="D7" s="12">
        <v>67</v>
      </c>
      <c r="E7" s="6">
        <f ca="1">IFERROR(__xludf.DUMMYFUNCTION("IMPORTRANGE(""https://docs.google.com/spreadsheets/d/1gi2jVGtOig0T_VuMzkDmVWBz8lK52kKuCS7STbR9e28/edit#gid=349400232"",""P39!B7:B7"")"),2)</f>
        <v>2</v>
      </c>
      <c r="G7" s="12">
        <v>67</v>
      </c>
      <c r="H7" s="6">
        <f ca="1">IFERROR(__xludf.DUMMYFUNCTION("IMPORTRANGE(""https://docs.google.com/spreadsheets/d/1mrAeX9JEhoJs2ZHEF4PozgrayXCrb5e6Q3lfOlWehQY/edit#gid=381554019"",""P39!B7:B7"")"),1)</f>
        <v>1</v>
      </c>
      <c r="J7" s="12">
        <v>67</v>
      </c>
      <c r="K7" s="6">
        <f ca="1">IFERROR(__xludf.DUMMYFUNCTION("IMPORTRANGE(""https://docs.google.com/spreadsheets/d/12HtoRNFY5X90ARVwTZSazTzMJVTT_qZFXPicptcT0bg/edit#gid=381554019"",""P39!B7:B7"")"),1)</f>
        <v>1</v>
      </c>
      <c r="M7" s="12">
        <v>67</v>
      </c>
      <c r="N7" s="6">
        <f ca="1">IFERROR(__xludf.DUMMYFUNCTION("IMPORTRANGE(""https://docs.google.com/spreadsheets/d/1vIeXzcDIKQtYKxshH3mL8j3ytVuGP1MJeVl_qoGHRSE/edit#gid=381554019"",""P39!B7:B7"")"),1)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1000"/>
  <sheetViews>
    <sheetView topLeftCell="F1" workbookViewId="0">
      <selection activeCell="H24" sqref="H24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5.5703125" customWidth="1"/>
    <col min="15" max="28" width="8.85546875" customWidth="1"/>
  </cols>
  <sheetData>
    <row r="1" spans="1:14" ht="26.25">
      <c r="A1" s="47" t="s">
        <v>79</v>
      </c>
      <c r="B1" s="36"/>
      <c r="D1" s="47" t="s">
        <v>79</v>
      </c>
      <c r="E1" s="36"/>
      <c r="G1" s="47" t="s">
        <v>79</v>
      </c>
      <c r="H1" s="36"/>
      <c r="J1" s="47" t="s">
        <v>79</v>
      </c>
      <c r="K1" s="36"/>
      <c r="M1" s="47" t="s">
        <v>79</v>
      </c>
      <c r="N1" s="36"/>
    </row>
    <row r="2" spans="1:14" ht="42.75" customHeight="1">
      <c r="A2" s="45" t="s">
        <v>80</v>
      </c>
      <c r="B2" s="36"/>
      <c r="D2" s="45" t="s">
        <v>80</v>
      </c>
      <c r="E2" s="36"/>
      <c r="G2" s="45" t="s">
        <v>80</v>
      </c>
      <c r="H2" s="36"/>
      <c r="J2" s="45" t="s">
        <v>80</v>
      </c>
      <c r="K2" s="36"/>
      <c r="M2" s="45" t="s">
        <v>80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7">
        <v>28</v>
      </c>
      <c r="B6" s="6">
        <f ca="1">IFERROR(__xludf.DUMMYFUNCTION("IMPORTRANGE(""https://docs.google.com/spreadsheets/d/1DE2TZi0ZzoaTrcrwoDDXUxGjbFAplgA1Y807lojH3sc/edit#gid=207921682"",""P40!B6:B6"")"),2)</f>
        <v>2</v>
      </c>
      <c r="D6" s="17">
        <v>28</v>
      </c>
      <c r="E6" s="6">
        <f ca="1">IFERROR(__xludf.DUMMYFUNCTION("IMPORTRANGE(""https://docs.google.com/spreadsheets/d/1gi2jVGtOig0T_VuMzkDmVWBz8lK52kKuCS7STbR9e28/edit#gid=349400232"",""P40!B6:B6"")"),2)</f>
        <v>2</v>
      </c>
      <c r="G6" s="17">
        <v>28</v>
      </c>
      <c r="H6" s="6">
        <f ca="1">IFERROR(__xludf.DUMMYFUNCTION("IMPORTRANGE(""https://docs.google.com/spreadsheets/d/1mrAeX9JEhoJs2ZHEF4PozgrayXCrb5e6Q3lfOlWehQY/edit#gid=381554019"",""P40!B6:B6"")"),3)</f>
        <v>3</v>
      </c>
      <c r="J6" s="17">
        <v>28</v>
      </c>
      <c r="K6" s="6">
        <f ca="1">IFERROR(__xludf.DUMMYFUNCTION("IMPORTRANGE(""https://docs.google.com/spreadsheets/d/12HtoRNFY5X90ARVwTZSazTzMJVTT_qZFXPicptcT0bg/edit#gid=381554019"",""P40!B6:B6"")"),1)</f>
        <v>1</v>
      </c>
      <c r="M6" s="17">
        <v>28</v>
      </c>
      <c r="N6" s="6">
        <f ca="1">IFERROR(__xludf.DUMMYFUNCTION("IMPORTRANGE(""https://docs.google.com/spreadsheets/d/1vIeXzcDIKQtYKxshH3mL8j3ytVuGP1MJeVl_qoGHRSE/edit#gid=381554019"",""P40!B6:B6"")"),3)</f>
        <v>3</v>
      </c>
    </row>
    <row r="7" spans="1:14" ht="18.75">
      <c r="A7" s="17">
        <v>26</v>
      </c>
      <c r="B7" s="6">
        <f ca="1">IFERROR(__xludf.DUMMYFUNCTION("IMPORTRANGE(""https://docs.google.com/spreadsheets/d/1DE2TZi0ZzoaTrcrwoDDXUxGjbFAplgA1Y807lojH3sc/edit#gid=207921682"",""P40!B7:B7"")"),3)</f>
        <v>3</v>
      </c>
      <c r="D7" s="17">
        <v>26</v>
      </c>
      <c r="E7" s="6">
        <f ca="1">IFERROR(__xludf.DUMMYFUNCTION("IMPORTRANGE(""https://docs.google.com/spreadsheets/d/1gi2jVGtOig0T_VuMzkDmVWBz8lK52kKuCS7STbR9e28/edit#gid=349400232"",""P40!B7:B7"")"),3)</f>
        <v>3</v>
      </c>
      <c r="G7" s="17">
        <v>26</v>
      </c>
      <c r="H7" s="6">
        <f ca="1">IFERROR(__xludf.DUMMYFUNCTION("IMPORTRANGE(""https://docs.google.com/spreadsheets/d/1mrAeX9JEhoJs2ZHEF4PozgrayXCrb5e6Q3lfOlWehQY/edit#gid=381554019"",""P40!B7:B7"")"),2)</f>
        <v>2</v>
      </c>
      <c r="J7" s="17">
        <v>26</v>
      </c>
      <c r="K7" s="6">
        <f ca="1">IFERROR(__xludf.DUMMYFUNCTION("IMPORTRANGE(""https://docs.google.com/spreadsheets/d/12HtoRNFY5X90ARVwTZSazTzMJVTT_qZFXPicptcT0bg/edit#gid=381554019"",""P40!B7:B7"")"),3)</f>
        <v>3</v>
      </c>
      <c r="M7" s="17">
        <v>26</v>
      </c>
      <c r="N7" s="6">
        <f ca="1">IFERROR(__xludf.DUMMYFUNCTION("IMPORTRANGE(""https://docs.google.com/spreadsheets/d/1vIeXzcDIKQtYKxshH3mL8j3ytVuGP1MJeVl_qoGHRSE/edit#gid=381554019"",""P40!B7:B7"")"),2)</f>
        <v>2</v>
      </c>
    </row>
    <row r="8" spans="1:14" ht="18.75">
      <c r="A8" s="17">
        <v>24</v>
      </c>
      <c r="B8" s="34">
        <v>1</v>
      </c>
      <c r="D8" s="17">
        <v>24</v>
      </c>
      <c r="E8" s="34">
        <v>1</v>
      </c>
      <c r="G8" s="17">
        <v>24</v>
      </c>
      <c r="H8" s="34">
        <v>1</v>
      </c>
      <c r="J8" s="17">
        <v>24</v>
      </c>
      <c r="K8" s="34">
        <v>2</v>
      </c>
      <c r="M8" s="17">
        <v>24</v>
      </c>
      <c r="N8" s="34">
        <v>1</v>
      </c>
    </row>
    <row r="9" spans="1:14" ht="18.75">
      <c r="A9" s="43" t="s">
        <v>23</v>
      </c>
      <c r="B9" s="44"/>
      <c r="D9" s="43" t="s">
        <v>45</v>
      </c>
      <c r="E9" s="44"/>
      <c r="G9" s="43" t="s">
        <v>45</v>
      </c>
      <c r="H9" s="44"/>
      <c r="J9" s="43" t="s">
        <v>45</v>
      </c>
      <c r="K9" s="44"/>
      <c r="M9" s="43" t="s">
        <v>45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998"/>
  <sheetViews>
    <sheetView topLeftCell="F1" workbookViewId="0">
      <selection activeCell="I22" sqref="I22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81</v>
      </c>
      <c r="B1" s="36"/>
      <c r="D1" s="47" t="s">
        <v>81</v>
      </c>
      <c r="E1" s="36"/>
      <c r="G1" s="47" t="s">
        <v>81</v>
      </c>
      <c r="H1" s="36"/>
      <c r="J1" s="47" t="s">
        <v>81</v>
      </c>
      <c r="K1" s="36"/>
      <c r="M1" s="47" t="s">
        <v>81</v>
      </c>
      <c r="N1" s="36"/>
    </row>
    <row r="2" spans="1:14" ht="42.75" customHeight="1">
      <c r="A2" s="45" t="s">
        <v>82</v>
      </c>
      <c r="B2" s="36"/>
      <c r="D2" s="45" t="s">
        <v>82</v>
      </c>
      <c r="E2" s="36"/>
      <c r="G2" s="45" t="s">
        <v>82</v>
      </c>
      <c r="H2" s="36"/>
      <c r="J2" s="45" t="s">
        <v>82</v>
      </c>
      <c r="K2" s="36"/>
      <c r="M2" s="45" t="s">
        <v>82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11">
        <v>1242</v>
      </c>
      <c r="B6" s="6">
        <f ca="1">IFERROR(__xludf.DUMMYFUNCTION("IMPORTRANGE(""https://docs.google.com/spreadsheets/d/1DE2TZi0ZzoaTrcrwoDDXUxGjbFAplgA1Y807lojH3sc/edit#gid=207921682"",""P41!B6:B6"")"),1)</f>
        <v>1</v>
      </c>
      <c r="D6" s="16">
        <v>1242</v>
      </c>
      <c r="E6" s="6">
        <f ca="1">IFERROR(__xludf.DUMMYFUNCTION("IMPORTRANGE(""https://docs.google.com/spreadsheets/d/1gi2jVGtOig0T_VuMzkDmVWBz8lK52kKuCS7STbR9e28/edit#gid=349400232"",""P41!B6:B6"")"),1)</f>
        <v>1</v>
      </c>
      <c r="G6" s="16">
        <v>1242</v>
      </c>
      <c r="H6" s="6">
        <f ca="1">IFERROR(__xludf.DUMMYFUNCTION("IMPORTRANGE(""https://docs.google.com/spreadsheets/d/1mrAeX9JEhoJs2ZHEF4PozgrayXCrb5e6Q3lfOlWehQY/edit#gid=381554019"",""P41!B6:B6"")"),1)</f>
        <v>1</v>
      </c>
      <c r="J6" s="16">
        <v>1242</v>
      </c>
      <c r="K6" s="6">
        <f ca="1">IFERROR(__xludf.DUMMYFUNCTION("IMPORTRANGE(""https://docs.google.com/spreadsheets/d/12HtoRNFY5X90ARVwTZSazTzMJVTT_qZFXPicptcT0bg/edit#gid=381554019"",""P41!B6:B6"")"),1)</f>
        <v>1</v>
      </c>
      <c r="M6" s="16">
        <v>1242</v>
      </c>
      <c r="N6" s="6">
        <f ca="1">IFERROR(__xludf.DUMMYFUNCTION("IMPORTRANGE(""https://docs.google.com/spreadsheets/d/1vIeXzcDIKQtYKxshH3mL8j3ytVuGP1MJeVl_qoGHRSE/edit#gid=381554019"",""P41!B6:B6"")"),1)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1000"/>
  <sheetViews>
    <sheetView topLeftCell="F1" workbookViewId="0">
      <selection activeCell="J21" sqref="J21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84</v>
      </c>
      <c r="B1" s="36"/>
      <c r="D1" s="47" t="s">
        <v>84</v>
      </c>
      <c r="E1" s="36"/>
      <c r="G1" s="47" t="s">
        <v>84</v>
      </c>
      <c r="H1" s="36"/>
      <c r="J1" s="47" t="s">
        <v>84</v>
      </c>
      <c r="K1" s="36"/>
      <c r="M1" s="47" t="s">
        <v>84</v>
      </c>
      <c r="N1" s="36"/>
    </row>
    <row r="2" spans="1:14" ht="42.75" customHeight="1">
      <c r="A2" s="45" t="s">
        <v>85</v>
      </c>
      <c r="B2" s="36"/>
      <c r="D2" s="45" t="s">
        <v>85</v>
      </c>
      <c r="E2" s="36"/>
      <c r="G2" s="45" t="s">
        <v>85</v>
      </c>
      <c r="H2" s="36"/>
      <c r="J2" s="45" t="s">
        <v>85</v>
      </c>
      <c r="K2" s="36"/>
      <c r="M2" s="45" t="s">
        <v>85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18">
        <v>28</v>
      </c>
      <c r="B6" s="6">
        <f ca="1">IFERROR(__xludf.DUMMYFUNCTION("IMPORTRANGE(""https://docs.google.com/spreadsheets/d/1DE2TZi0ZzoaTrcrwoDDXUxGjbFAplgA1Y807lojH3sc/edit#gid=207921682"",""P42!B6:B6"")"),2)</f>
        <v>2</v>
      </c>
      <c r="D6" s="18">
        <v>28</v>
      </c>
      <c r="E6" s="6">
        <f ca="1">IFERROR(__xludf.DUMMYFUNCTION("IMPORTRANGE(""https://docs.google.com/spreadsheets/d/1gi2jVGtOig0T_VuMzkDmVWBz8lK52kKuCS7STbR9e28/edit#gid=349400232"",""P42!B6:B6"")"),3)</f>
        <v>3</v>
      </c>
      <c r="G6" s="18">
        <v>28</v>
      </c>
      <c r="H6" s="6" t="str">
        <f ca="1">IFERROR(__xludf.DUMMYFUNCTION("IMPORTRANGE(""https://docs.google.com/spreadsheets/d/1mrAeX9JEhoJs2ZHEF4PozgrayXCrb5e6Q3lfOlWehQY/edit#gid=381554019"",""P42!B6:B6"")"),"")</f>
        <v/>
      </c>
      <c r="J6" s="18">
        <v>28</v>
      </c>
      <c r="K6" s="6">
        <f ca="1">IFERROR(__xludf.DUMMYFUNCTION("IMPORTRANGE(""https://docs.google.com/spreadsheets/d/12HtoRNFY5X90ARVwTZSazTzMJVTT_qZFXPicptcT0bg/edit#gid=381554019"",""P42!B6:B6"")"),2)</f>
        <v>2</v>
      </c>
      <c r="M6" s="18">
        <v>28</v>
      </c>
      <c r="N6" s="6">
        <f ca="1">IFERROR(__xludf.DUMMYFUNCTION("IMPORTRANGE(""https://docs.google.com/spreadsheets/d/1vIeXzcDIKQtYKxshH3mL8j3ytVuGP1MJeVl_qoGHRSE/edit#gid=381554019"",""P42!B6:B6"")"),2)</f>
        <v>2</v>
      </c>
    </row>
    <row r="7" spans="1:14" ht="18.75">
      <c r="A7" s="18">
        <v>24</v>
      </c>
      <c r="B7" s="6">
        <f ca="1">IFERROR(__xludf.DUMMYFUNCTION("IMPORTRANGE(""https://docs.google.com/spreadsheets/d/1DE2TZi0ZzoaTrcrwoDDXUxGjbFAplgA1Y807lojH3sc/edit#gid=207921682"",""P42!B7:B7"")"),1)</f>
        <v>1</v>
      </c>
      <c r="D7" s="18">
        <v>24</v>
      </c>
      <c r="E7" s="6">
        <f ca="1">IFERROR(__xludf.DUMMYFUNCTION("IMPORTRANGE(""https://docs.google.com/spreadsheets/d/1gi2jVGtOig0T_VuMzkDmVWBz8lK52kKuCS7STbR9e28/edit#gid=349400232"",""P42!B7:B7"")"),1)</f>
        <v>1</v>
      </c>
      <c r="G7" s="18">
        <v>24</v>
      </c>
      <c r="H7" s="6" t="str">
        <f ca="1">IFERROR(__xludf.DUMMYFUNCTION("IMPORTRANGE(""https://docs.google.com/spreadsheets/d/1mrAeX9JEhoJs2ZHEF4PozgrayXCrb5e6Q3lfOlWehQY/edit#gid=381554019"",""P42!B7:B7"")"),"")</f>
        <v/>
      </c>
      <c r="J7" s="18">
        <v>24</v>
      </c>
      <c r="K7" s="6">
        <f ca="1">IFERROR(__xludf.DUMMYFUNCTION("IMPORTRANGE(""https://docs.google.com/spreadsheets/d/12HtoRNFY5X90ARVwTZSazTzMJVTT_qZFXPicptcT0bg/edit#gid=381554019"",""P42!B7:B7"")"),1)</f>
        <v>1</v>
      </c>
      <c r="M7" s="18">
        <v>24</v>
      </c>
      <c r="N7" s="6">
        <f ca="1">IFERROR(__xludf.DUMMYFUNCTION("IMPORTRANGE(""https://docs.google.com/spreadsheets/d/1vIeXzcDIKQtYKxshH3mL8j3ytVuGP1MJeVl_qoGHRSE/edit#gid=381554019"",""P42!B7:B7"")"),1)</f>
        <v>1</v>
      </c>
    </row>
    <row r="8" spans="1:14" ht="18.75">
      <c r="A8" s="18">
        <v>26</v>
      </c>
      <c r="B8" s="6">
        <f ca="1">IFERROR(__xludf.DUMMYFUNCTION("IMPORTRANGE(""https://docs.google.com/spreadsheets/d/1DE2TZi0ZzoaTrcrwoDDXUxGjbFAplgA1Y807lojH3sc/edit#gid=207921682"",""P42!B8:B8"")"),3)</f>
        <v>3</v>
      </c>
      <c r="D8" s="18">
        <v>26</v>
      </c>
      <c r="E8" s="6">
        <f ca="1">IFERROR(__xludf.DUMMYFUNCTION("IMPORTRANGE(""https://docs.google.com/spreadsheets/d/1gi2jVGtOig0T_VuMzkDmVWBz8lK52kKuCS7STbR9e28/edit#gid=349400232"",""P42!B8:B8"")"),2)</f>
        <v>2</v>
      </c>
      <c r="G8" s="18">
        <v>26</v>
      </c>
      <c r="H8" s="6" t="str">
        <f ca="1">IFERROR(__xludf.DUMMYFUNCTION("IMPORTRANGE(""https://docs.google.com/spreadsheets/d/1mrAeX9JEhoJs2ZHEF4PozgrayXCrb5e6Q3lfOlWehQY/edit#gid=381554019"",""P42!B8:B8"")"),"")</f>
        <v/>
      </c>
      <c r="J8" s="18">
        <v>26</v>
      </c>
      <c r="K8" s="6">
        <f ca="1">IFERROR(__xludf.DUMMYFUNCTION("IMPORTRANGE(""https://docs.google.com/spreadsheets/d/12HtoRNFY5X90ARVwTZSazTzMJVTT_qZFXPicptcT0bg/edit#gid=381554019"",""P42!B8:B8"")"),3)</f>
        <v>3</v>
      </c>
      <c r="M8" s="18">
        <v>26</v>
      </c>
      <c r="N8" s="6">
        <f ca="1">IFERROR(__xludf.DUMMYFUNCTION("IMPORTRANGE(""https://docs.google.com/spreadsheets/d/1vIeXzcDIKQtYKxshH3mL8j3ytVuGP1MJeVl_qoGHRSE/edit#gid=381554019"",""P42!B8:B8"")"),3)</f>
        <v>3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1001"/>
  <sheetViews>
    <sheetView topLeftCell="F1" workbookViewId="0">
      <selection activeCell="K28" sqref="K2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86</v>
      </c>
      <c r="B1" s="36"/>
      <c r="D1" s="47" t="s">
        <v>86</v>
      </c>
      <c r="E1" s="36"/>
      <c r="G1" s="47" t="s">
        <v>86</v>
      </c>
      <c r="H1" s="36"/>
      <c r="J1" s="47" t="s">
        <v>86</v>
      </c>
      <c r="K1" s="36"/>
      <c r="M1" s="47" t="s">
        <v>86</v>
      </c>
      <c r="N1" s="36"/>
    </row>
    <row r="2" spans="1:14" ht="42.75" customHeight="1">
      <c r="A2" s="45" t="s">
        <v>87</v>
      </c>
      <c r="B2" s="36"/>
      <c r="D2" s="45" t="s">
        <v>87</v>
      </c>
      <c r="E2" s="36"/>
      <c r="G2" s="45" t="s">
        <v>87</v>
      </c>
      <c r="H2" s="36"/>
      <c r="J2" s="45" t="s">
        <v>87</v>
      </c>
      <c r="K2" s="36"/>
      <c r="M2" s="45" t="s">
        <v>87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18">
        <v>60</v>
      </c>
      <c r="B6" s="6">
        <f ca="1">IFERROR(__xludf.DUMMYFUNCTION("IMPORTRANGE(""https://docs.google.com/spreadsheets/d/1DE2TZi0ZzoaTrcrwoDDXUxGjbFAplgA1Y807lojH3sc/edit#gid=207921682"",""P43!B6:B6"")"),2)</f>
        <v>2</v>
      </c>
      <c r="D6" s="18">
        <v>60</v>
      </c>
      <c r="E6" s="6">
        <f ca="1">IFERROR(__xludf.DUMMYFUNCTION("IMPORTRANGE(""https://docs.google.com/spreadsheets/d/1gi2jVGtOig0T_VuMzkDmVWBz8lK52kKuCS7STbR9e28/edit#gid=349400232"",""P43!B6:B6"")"),2)</f>
        <v>2</v>
      </c>
      <c r="G6" s="18">
        <v>60</v>
      </c>
      <c r="H6" s="6">
        <f ca="1">IFERROR(__xludf.DUMMYFUNCTION("IMPORTRANGE(""https://docs.google.com/spreadsheets/d/1mrAeX9JEhoJs2ZHEF4PozgrayXCrb5e6Q3lfOlWehQY/edit#gid=381554019"",""P43!B6:B6"")"),1)</f>
        <v>1</v>
      </c>
      <c r="J6" s="18">
        <v>60</v>
      </c>
      <c r="K6" s="6">
        <f ca="1">IFERROR(__xludf.DUMMYFUNCTION("IMPORTRANGE(""https://docs.google.com/spreadsheets/d/12HtoRNFY5X90ARVwTZSazTzMJVTT_qZFXPicptcT0bg/edit#gid=381554019"",""P43!B6:B6"")"),3)</f>
        <v>3</v>
      </c>
      <c r="M6" s="18">
        <v>60</v>
      </c>
      <c r="N6" s="6">
        <f ca="1">IFERROR(__xludf.DUMMYFUNCTION("IMPORTRANGE(""https://docs.google.com/spreadsheets/d/1vIeXzcDIKQtYKxshH3mL8j3ytVuGP1MJeVl_qoGHRSE/edit#gid=381554019"",""P43!B6:B6"")"),2)</f>
        <v>2</v>
      </c>
    </row>
    <row r="7" spans="1:14" ht="18.75">
      <c r="A7" s="18">
        <v>11</v>
      </c>
      <c r="B7" s="6">
        <f ca="1">IFERROR(__xludf.DUMMYFUNCTION("IMPORTRANGE(""https://docs.google.com/spreadsheets/d/1DE2TZi0ZzoaTrcrwoDDXUxGjbFAplgA1Y807lojH3sc/edit#gid=207921682"",""P43!B7:B7"")"),3)</f>
        <v>3</v>
      </c>
      <c r="D7" s="18">
        <v>11</v>
      </c>
      <c r="E7" s="6">
        <f ca="1">IFERROR(__xludf.DUMMYFUNCTION("IMPORTRANGE(""https://docs.google.com/spreadsheets/d/1gi2jVGtOig0T_VuMzkDmVWBz8lK52kKuCS7STbR9e28/edit#gid=349400232"",""P43!B7:B7"")"),3)</f>
        <v>3</v>
      </c>
      <c r="G7" s="18">
        <v>11</v>
      </c>
      <c r="H7" s="6">
        <f ca="1">IFERROR(__xludf.DUMMYFUNCTION("IMPORTRANGE(""https://docs.google.com/spreadsheets/d/1mrAeX9JEhoJs2ZHEF4PozgrayXCrb5e6Q3lfOlWehQY/edit#gid=381554019"",""P43!B7:B7"")"),4)</f>
        <v>4</v>
      </c>
      <c r="J7" s="18">
        <v>11</v>
      </c>
      <c r="K7" s="6">
        <f ca="1">IFERROR(__xludf.DUMMYFUNCTION("IMPORTRANGE(""https://docs.google.com/spreadsheets/d/12HtoRNFY5X90ARVwTZSazTzMJVTT_qZFXPicptcT0bg/edit#gid=381554019"",""P43!B7:B7"")"),4)</f>
        <v>4</v>
      </c>
      <c r="M7" s="18">
        <v>11</v>
      </c>
      <c r="N7" s="6">
        <f ca="1">IFERROR(__xludf.DUMMYFUNCTION("IMPORTRANGE(""https://docs.google.com/spreadsheets/d/1vIeXzcDIKQtYKxshH3mL8j3ytVuGP1MJeVl_qoGHRSE/edit#gid=381554019"",""P43!B7:B7"")"),4)</f>
        <v>4</v>
      </c>
    </row>
    <row r="8" spans="1:14" ht="18.75">
      <c r="A8" s="18">
        <v>65</v>
      </c>
      <c r="B8" s="6">
        <f ca="1">IFERROR(__xludf.DUMMYFUNCTION("IMPORTRANGE(""https://docs.google.com/spreadsheets/d/1DE2TZi0ZzoaTrcrwoDDXUxGjbFAplgA1Y807lojH3sc/edit#gid=207921682"",""P43!B8:B8"")"),4)</f>
        <v>4</v>
      </c>
      <c r="D8" s="18">
        <v>65</v>
      </c>
      <c r="E8" s="6">
        <f ca="1">IFERROR(__xludf.DUMMYFUNCTION("IMPORTRANGE(""https://docs.google.com/spreadsheets/d/1gi2jVGtOig0T_VuMzkDmVWBz8lK52kKuCS7STbR9e28/edit#gid=349400232"",""P43!B8:B8"")"),4)</f>
        <v>4</v>
      </c>
      <c r="G8" s="18">
        <v>65</v>
      </c>
      <c r="H8" s="6">
        <f ca="1">IFERROR(__xludf.DUMMYFUNCTION("IMPORTRANGE(""https://docs.google.com/spreadsheets/d/1mrAeX9JEhoJs2ZHEF4PozgrayXCrb5e6Q3lfOlWehQY/edit#gid=381554019"",""P43!B8:B8"")"),3)</f>
        <v>3</v>
      </c>
      <c r="J8" s="18">
        <v>65</v>
      </c>
      <c r="K8" s="6">
        <f ca="1">IFERROR(__xludf.DUMMYFUNCTION("IMPORTRANGE(""https://docs.google.com/spreadsheets/d/12HtoRNFY5X90ARVwTZSazTzMJVTT_qZFXPicptcT0bg/edit#gid=381554019"",""P43!B8:B8"")"),2)</f>
        <v>2</v>
      </c>
      <c r="M8" s="18">
        <v>65</v>
      </c>
      <c r="N8" s="6">
        <f ca="1">IFERROR(__xludf.DUMMYFUNCTION("IMPORTRANGE(""https://docs.google.com/spreadsheets/d/1vIeXzcDIKQtYKxshH3mL8j3ytVuGP1MJeVl_qoGHRSE/edit#gid=381554019"",""P43!B8:B8"")"),3)</f>
        <v>3</v>
      </c>
    </row>
    <row r="9" spans="1:14" ht="18.75">
      <c r="A9" s="18">
        <v>1436</v>
      </c>
      <c r="B9" s="6">
        <f ca="1">IFERROR(__xludf.DUMMYFUNCTION("IMPORTRANGE(""https://docs.google.com/spreadsheets/d/1DE2TZi0ZzoaTrcrwoDDXUxGjbFAplgA1Y807lojH3sc/edit#gid=207921682"",""P43!B9:B9"")"),1)</f>
        <v>1</v>
      </c>
      <c r="D9" s="18">
        <v>1436</v>
      </c>
      <c r="E9" s="6">
        <f ca="1">IFERROR(__xludf.DUMMYFUNCTION("IMPORTRANGE(""https://docs.google.com/spreadsheets/d/1gi2jVGtOig0T_VuMzkDmVWBz8lK52kKuCS7STbR9e28/edit#gid=349400232"",""P43!B9:B9"")"),1)</f>
        <v>1</v>
      </c>
      <c r="G9" s="18">
        <v>1436</v>
      </c>
      <c r="H9" s="6">
        <f ca="1">IFERROR(__xludf.DUMMYFUNCTION("IMPORTRANGE(""https://docs.google.com/spreadsheets/d/1mrAeX9JEhoJs2ZHEF4PozgrayXCrb5e6Q3lfOlWehQY/edit#gid=381554019"",""P43!B9:B9"")"),2)</f>
        <v>2</v>
      </c>
      <c r="J9" s="18">
        <v>1436</v>
      </c>
      <c r="K9" s="6">
        <f ca="1">IFERROR(__xludf.DUMMYFUNCTION("IMPORTRANGE(""https://docs.google.com/spreadsheets/d/12HtoRNFY5X90ARVwTZSazTzMJVTT_qZFXPicptcT0bg/edit#gid=381554019"",""P43!B9:B9"")"),1)</f>
        <v>1</v>
      </c>
      <c r="M9" s="18">
        <v>1436</v>
      </c>
      <c r="N9" s="6">
        <f ca="1">IFERROR(__xludf.DUMMYFUNCTION("IMPORTRANGE(""https://docs.google.com/spreadsheets/d/1vIeXzcDIKQtYKxshH3mL8j3ytVuGP1MJeVl_qoGHRSE/edit#gid=381554019"",""P43!B9:B9"")"),1)</f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2.140625" customWidth="1"/>
    <col min="15" max="28" width="8.85546875" customWidth="1"/>
  </cols>
  <sheetData>
    <row r="1" spans="1:14" ht="26.25">
      <c r="A1" s="47" t="s">
        <v>14</v>
      </c>
      <c r="B1" s="36"/>
      <c r="D1" s="47" t="s">
        <v>14</v>
      </c>
      <c r="E1" s="36"/>
      <c r="G1" s="47" t="s">
        <v>14</v>
      </c>
      <c r="H1" s="36"/>
      <c r="J1" s="47" t="s">
        <v>14</v>
      </c>
      <c r="K1" s="36"/>
      <c r="M1" s="47" t="s">
        <v>14</v>
      </c>
      <c r="N1" s="36"/>
    </row>
    <row r="2" spans="1:14" ht="42.75" customHeight="1">
      <c r="A2" s="45" t="s">
        <v>15</v>
      </c>
      <c r="B2" s="36"/>
      <c r="D2" s="45" t="s">
        <v>15</v>
      </c>
      <c r="E2" s="36"/>
      <c r="G2" s="45" t="s">
        <v>15</v>
      </c>
      <c r="H2" s="36"/>
      <c r="J2" s="45" t="s">
        <v>15</v>
      </c>
      <c r="K2" s="36"/>
      <c r="M2" s="45" t="s">
        <v>15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16</v>
      </c>
      <c r="D5" s="2" t="s">
        <v>5</v>
      </c>
      <c r="E5" s="2" t="s">
        <v>16</v>
      </c>
      <c r="G5" s="2" t="s">
        <v>5</v>
      </c>
      <c r="H5" s="2" t="s">
        <v>16</v>
      </c>
      <c r="J5" s="2" t="s">
        <v>5</v>
      </c>
      <c r="K5" s="2" t="s">
        <v>16</v>
      </c>
      <c r="M5" s="2" t="s">
        <v>5</v>
      </c>
      <c r="N5" s="2" t="s">
        <v>16</v>
      </c>
    </row>
    <row r="6" spans="1:14" ht="18.75">
      <c r="A6" s="11">
        <v>1245</v>
      </c>
      <c r="B6" s="6">
        <f ca="1">IFERROR(__xludf.DUMMYFUNCTION("IMPORTRANGE(""https://docs.google.com/spreadsheets/d/1DE2TZi0ZzoaTrcrwoDDXUxGjbFAplgA1Y807lojH3sc/edit#gid=207921682"",""P10!B6:B6"")"),1)</f>
        <v>1</v>
      </c>
      <c r="D6" s="11">
        <v>1245</v>
      </c>
      <c r="E6" s="6">
        <f ca="1">IFERROR(__xludf.DUMMYFUNCTION("IMPORTRANGE(""https://docs.google.com/spreadsheets/d/1gi2jVGtOig0T_VuMzkDmVWBz8lK52kKuCS7STbR9e28/edit#gid=349400232"",""P10!B6:B6"")"),1)</f>
        <v>1</v>
      </c>
      <c r="G6" s="11">
        <v>1245</v>
      </c>
      <c r="H6" s="6">
        <f ca="1">IFERROR(__xludf.DUMMYFUNCTION("IMPORTRANGE(""https://docs.google.com/spreadsheets/d/1mrAeX9JEhoJs2ZHEF4PozgrayXCrb5e6Q3lfOlWehQY/edit#gid=381554019"",""P10!B6:B6"")"),1)</f>
        <v>1</v>
      </c>
      <c r="J6" s="11">
        <v>1245</v>
      </c>
      <c r="K6" s="6">
        <f ca="1">IFERROR(__xludf.DUMMYFUNCTION("IMPORTRANGE(""https://docs.google.com/spreadsheets/d/12HtoRNFY5X90ARVwTZSazTzMJVTT_qZFXPicptcT0bg/edit#gid=381554019"",""P10!B6:B6"")"),1)</f>
        <v>1</v>
      </c>
      <c r="M6" s="11">
        <v>1245</v>
      </c>
      <c r="N6" s="6">
        <f ca="1">IFERROR(__xludf.DUMMYFUNCTION("IMPORTRANGE(""https://docs.google.com/spreadsheets/d/1vIeXzcDIKQtYKxshH3mL8j3ytVuGP1MJeVl_qoGHRSE/edit#gid=381554019"",""P10!B6:B6"")"),1)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1000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88</v>
      </c>
      <c r="B1" s="36"/>
      <c r="D1" s="47" t="s">
        <v>88</v>
      </c>
      <c r="E1" s="36"/>
      <c r="G1" s="47" t="s">
        <v>88</v>
      </c>
      <c r="H1" s="36"/>
      <c r="J1" s="47" t="s">
        <v>88</v>
      </c>
      <c r="K1" s="36"/>
      <c r="M1" s="47" t="s">
        <v>88</v>
      </c>
      <c r="N1" s="36"/>
    </row>
    <row r="2" spans="1:14" ht="42.75" customHeight="1">
      <c r="A2" s="45" t="s">
        <v>89</v>
      </c>
      <c r="B2" s="36"/>
      <c r="D2" s="45" t="s">
        <v>89</v>
      </c>
      <c r="E2" s="36"/>
      <c r="G2" s="45" t="s">
        <v>89</v>
      </c>
      <c r="H2" s="36"/>
      <c r="J2" s="45" t="s">
        <v>89</v>
      </c>
      <c r="K2" s="36"/>
      <c r="M2" s="45" t="s">
        <v>89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18">
        <v>89</v>
      </c>
      <c r="B6" s="6">
        <f ca="1">IFERROR(__xludf.DUMMYFUNCTION("IMPORTRANGE(""https://docs.google.com/spreadsheets/d/1DE2TZi0ZzoaTrcrwoDDXUxGjbFAplgA1Y807lojH3sc/edit#gid=207921682"",""P44!B6:B6"")"),3)</f>
        <v>3</v>
      </c>
      <c r="D6" s="18">
        <v>89</v>
      </c>
      <c r="E6" s="6">
        <f ca="1">IFERROR(__xludf.DUMMYFUNCTION("IMPORTRANGE(""https://docs.google.com/spreadsheets/d/1gi2jVGtOig0T_VuMzkDmVWBz8lK52kKuCS7STbR9e28/edit#gid=349400232"",""P44!B6:B6"")"),3)</f>
        <v>3</v>
      </c>
      <c r="G6" s="18">
        <v>89</v>
      </c>
      <c r="H6" s="6">
        <f ca="1">IFERROR(__xludf.DUMMYFUNCTION("IMPORTRANGE(""https://docs.google.com/spreadsheets/d/1mrAeX9JEhoJs2ZHEF4PozgrayXCrb5e6Q3lfOlWehQY/edit#gid=381554019"",""P44!B6:B6"")"),3)</f>
        <v>3</v>
      </c>
      <c r="J6" s="18">
        <v>89</v>
      </c>
      <c r="K6" s="6">
        <f ca="1">IFERROR(__xludf.DUMMYFUNCTION("IMPORTRANGE(""https://docs.google.com/spreadsheets/d/12HtoRNFY5X90ARVwTZSazTzMJVTT_qZFXPicptcT0bg/edit#gid=381554019"",""P44!B6:B6"")"),3)</f>
        <v>3</v>
      </c>
      <c r="M6" s="18">
        <v>89</v>
      </c>
      <c r="N6" s="6">
        <f ca="1">IFERROR(__xludf.DUMMYFUNCTION("IMPORTRANGE(""https://docs.google.com/spreadsheets/d/1vIeXzcDIKQtYKxshH3mL8j3ytVuGP1MJeVl_qoGHRSE/edit#gid=381554019"",""P44!B6:B6"")"),3)</f>
        <v>3</v>
      </c>
    </row>
    <row r="7" spans="1:14" ht="18.75">
      <c r="A7" s="18">
        <v>11</v>
      </c>
      <c r="B7" s="6">
        <f ca="1">IFERROR(__xludf.DUMMYFUNCTION("IMPORTRANGE(""https://docs.google.com/spreadsheets/d/1DE2TZi0ZzoaTrcrwoDDXUxGjbFAplgA1Y807lojH3sc/edit#gid=207921682"",""P44!B7:B7"")"),2)</f>
        <v>2</v>
      </c>
      <c r="D7" s="18">
        <v>11</v>
      </c>
      <c r="E7" s="6">
        <f ca="1">IFERROR(__xludf.DUMMYFUNCTION("IMPORTRANGE(""https://docs.google.com/spreadsheets/d/1gi2jVGtOig0T_VuMzkDmVWBz8lK52kKuCS7STbR9e28/edit#gid=349400232"",""P44!B7:B7"")"),2)</f>
        <v>2</v>
      </c>
      <c r="G7" s="18">
        <v>11</v>
      </c>
      <c r="H7" s="6">
        <f ca="1">IFERROR(__xludf.DUMMYFUNCTION("IMPORTRANGE(""https://docs.google.com/spreadsheets/d/1mrAeX9JEhoJs2ZHEF4PozgrayXCrb5e6Q3lfOlWehQY/edit#gid=381554019"",""P44!B7:B7"")"),2)</f>
        <v>2</v>
      </c>
      <c r="J7" s="18">
        <v>11</v>
      </c>
      <c r="K7" s="6">
        <f ca="1">IFERROR(__xludf.DUMMYFUNCTION("IMPORTRANGE(""https://docs.google.com/spreadsheets/d/12HtoRNFY5X90ARVwTZSazTzMJVTT_qZFXPicptcT0bg/edit#gid=381554019"",""P44!B7:B7"")"),2)</f>
        <v>2</v>
      </c>
      <c r="M7" s="18">
        <v>11</v>
      </c>
      <c r="N7" s="6">
        <f ca="1">IFERROR(__xludf.DUMMYFUNCTION("IMPORTRANGE(""https://docs.google.com/spreadsheets/d/1vIeXzcDIKQtYKxshH3mL8j3ytVuGP1MJeVl_qoGHRSE/edit#gid=381554019"",""P44!B7:B7"")"),2)</f>
        <v>2</v>
      </c>
    </row>
    <row r="8" spans="1:14" ht="18.75">
      <c r="A8" s="18">
        <v>60</v>
      </c>
      <c r="B8" s="6">
        <f ca="1">IFERROR(__xludf.DUMMYFUNCTION("IMPORTRANGE(""https://docs.google.com/spreadsheets/d/1DE2TZi0ZzoaTrcrwoDDXUxGjbFAplgA1Y807lojH3sc/edit#gid=207921682"",""P44!B8:B8"")"),1)</f>
        <v>1</v>
      </c>
      <c r="D8" s="18">
        <v>60</v>
      </c>
      <c r="E8" s="6">
        <f ca="1">IFERROR(__xludf.DUMMYFUNCTION("IMPORTRANGE(""https://docs.google.com/spreadsheets/d/1gi2jVGtOig0T_VuMzkDmVWBz8lK52kKuCS7STbR9e28/edit#gid=349400232"",""P44!B8:B8"")"),1)</f>
        <v>1</v>
      </c>
      <c r="G8" s="18">
        <v>60</v>
      </c>
      <c r="H8" s="6">
        <f ca="1">IFERROR(__xludf.DUMMYFUNCTION("IMPORTRANGE(""https://docs.google.com/spreadsheets/d/1mrAeX9JEhoJs2ZHEF4PozgrayXCrb5e6Q3lfOlWehQY/edit#gid=381554019"",""P44!B8:B8"")"),1)</f>
        <v>1</v>
      </c>
      <c r="J8" s="18">
        <v>60</v>
      </c>
      <c r="K8" s="6">
        <f ca="1">IFERROR(__xludf.DUMMYFUNCTION("IMPORTRANGE(""https://docs.google.com/spreadsheets/d/12HtoRNFY5X90ARVwTZSazTzMJVTT_qZFXPicptcT0bg/edit#gid=381554019"",""P44!B8:B8"")"),1)</f>
        <v>1</v>
      </c>
      <c r="M8" s="18">
        <v>60</v>
      </c>
      <c r="N8" s="6">
        <f ca="1">IFERROR(__xludf.DUMMYFUNCTION("IMPORTRANGE(""https://docs.google.com/spreadsheets/d/1vIeXzcDIKQtYKxshH3mL8j3ytVuGP1MJeVl_qoGHRSE/edit#gid=381554019"",""P44!B8:B8"")"),1)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1000"/>
  <sheetViews>
    <sheetView topLeftCell="F1" workbookViewId="0">
      <selection activeCell="I32" sqref="I32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90</v>
      </c>
      <c r="B1" s="36"/>
      <c r="D1" s="47" t="s">
        <v>90</v>
      </c>
      <c r="E1" s="36"/>
      <c r="G1" s="47" t="s">
        <v>90</v>
      </c>
      <c r="H1" s="36"/>
      <c r="J1" s="47" t="s">
        <v>90</v>
      </c>
      <c r="K1" s="36"/>
      <c r="M1" s="47" t="s">
        <v>90</v>
      </c>
      <c r="N1" s="36"/>
    </row>
    <row r="2" spans="1:14" ht="42.75" customHeight="1">
      <c r="A2" s="45" t="s">
        <v>91</v>
      </c>
      <c r="B2" s="36"/>
      <c r="D2" s="45" t="s">
        <v>91</v>
      </c>
      <c r="E2" s="36"/>
      <c r="G2" s="45" t="s">
        <v>91</v>
      </c>
      <c r="H2" s="36"/>
      <c r="J2" s="45" t="s">
        <v>91</v>
      </c>
      <c r="K2" s="36"/>
      <c r="M2" s="45" t="s">
        <v>91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8">
        <v>11</v>
      </c>
      <c r="B6" s="6">
        <f ca="1">IFERROR(__xludf.DUMMYFUNCTION("IMPORTRANGE(""https://docs.google.com/spreadsheets/d/1DE2TZi0ZzoaTrcrwoDDXUxGjbFAplgA1Y807lojH3sc/edit#gid=207921682"",""P45!B6:B6"")"),3)</f>
        <v>3</v>
      </c>
      <c r="D6" s="18">
        <v>11</v>
      </c>
      <c r="E6" s="6">
        <f ca="1">IFERROR(__xludf.DUMMYFUNCTION("IMPORTRANGE(""https://docs.google.com/spreadsheets/d/1gi2jVGtOig0T_VuMzkDmVWBz8lK52kKuCS7STbR9e28/edit#gid=349400232"",""P45!B6:B6"")"),3)</f>
        <v>3</v>
      </c>
      <c r="G6" s="18">
        <v>11</v>
      </c>
      <c r="H6" s="6">
        <f ca="1">IFERROR(__xludf.DUMMYFUNCTION("IMPORTRANGE(""https://docs.google.com/spreadsheets/d/1mrAeX9JEhoJs2ZHEF4PozgrayXCrb5e6Q3lfOlWehQY/edit#gid=381554019"",""P45!B6:B6"")"),3)</f>
        <v>3</v>
      </c>
      <c r="J6" s="18">
        <v>11</v>
      </c>
      <c r="K6" s="6">
        <f ca="1">IFERROR(__xludf.DUMMYFUNCTION("IMPORTRANGE(""https://docs.google.com/spreadsheets/d/12HtoRNFY5X90ARVwTZSazTzMJVTT_qZFXPicptcT0bg/edit#gid=381554019"",""P45!B6:B6"")"),3)</f>
        <v>3</v>
      </c>
      <c r="M6" s="18">
        <v>11</v>
      </c>
      <c r="N6" s="6">
        <f ca="1">IFERROR(__xludf.DUMMYFUNCTION("IMPORTRANGE(""https://docs.google.com/spreadsheets/d/1vIeXzcDIKQtYKxshH3mL8j3ytVuGP1MJeVl_qoGHRSE/edit#gid=381554019"",""P45!B6:B6"")"),3)</f>
        <v>3</v>
      </c>
    </row>
    <row r="7" spans="1:14" ht="18.75">
      <c r="A7" s="18">
        <v>60</v>
      </c>
      <c r="B7" s="6">
        <f ca="1">IFERROR(__xludf.DUMMYFUNCTION("IMPORTRANGE(""https://docs.google.com/spreadsheets/d/1DE2TZi0ZzoaTrcrwoDDXUxGjbFAplgA1Y807lojH3sc/edit#gid=207921682"",""P45!B7:B7"")"),2)</f>
        <v>2</v>
      </c>
      <c r="D7" s="18">
        <v>60</v>
      </c>
      <c r="E7" s="6">
        <f ca="1">IFERROR(__xludf.DUMMYFUNCTION("IMPORTRANGE(""https://docs.google.com/spreadsheets/d/1gi2jVGtOig0T_VuMzkDmVWBz8lK52kKuCS7STbR9e28/edit#gid=349400232"",""P45!B7:B7"")"),2)</f>
        <v>2</v>
      </c>
      <c r="G7" s="18">
        <v>60</v>
      </c>
      <c r="H7" s="6">
        <f ca="1">IFERROR(__xludf.DUMMYFUNCTION("IMPORTRANGE(""https://docs.google.com/spreadsheets/d/1mrAeX9JEhoJs2ZHEF4PozgrayXCrb5e6Q3lfOlWehQY/edit#gid=381554019"",""P45!B7:B7"")"),1)</f>
        <v>1</v>
      </c>
      <c r="J7" s="18">
        <v>60</v>
      </c>
      <c r="K7" s="6">
        <f ca="1">IFERROR(__xludf.DUMMYFUNCTION("IMPORTRANGE(""https://docs.google.com/spreadsheets/d/12HtoRNFY5X90ARVwTZSazTzMJVTT_qZFXPicptcT0bg/edit#gid=381554019"",""P45!B7:B7"")"),2)</f>
        <v>2</v>
      </c>
      <c r="M7" s="18">
        <v>60</v>
      </c>
      <c r="N7" s="6">
        <f ca="1">IFERROR(__xludf.DUMMYFUNCTION("IMPORTRANGE(""https://docs.google.com/spreadsheets/d/1vIeXzcDIKQtYKxshH3mL8j3ytVuGP1MJeVl_qoGHRSE/edit#gid=381554019"",""P45!B7:B7"")"),2)</f>
        <v>2</v>
      </c>
    </row>
    <row r="8" spans="1:14" ht="18.75">
      <c r="A8" s="18">
        <v>1436</v>
      </c>
      <c r="B8" s="6">
        <f ca="1">IFERROR(__xludf.DUMMYFUNCTION("IMPORTRANGE(""https://docs.google.com/spreadsheets/d/1DE2TZi0ZzoaTrcrwoDDXUxGjbFAplgA1Y807lojH3sc/edit#gid=207921682"",""P45!B8:B8"")"),1)</f>
        <v>1</v>
      </c>
      <c r="D8" s="18">
        <v>1436</v>
      </c>
      <c r="E8" s="6">
        <f ca="1">IFERROR(__xludf.DUMMYFUNCTION("IMPORTRANGE(""https://docs.google.com/spreadsheets/d/1gi2jVGtOig0T_VuMzkDmVWBz8lK52kKuCS7STbR9e28/edit#gid=349400232"",""P45!B8:B8"")"),1)</f>
        <v>1</v>
      </c>
      <c r="G8" s="18">
        <v>1436</v>
      </c>
      <c r="H8" s="6">
        <f ca="1">IFERROR(__xludf.DUMMYFUNCTION("IMPORTRANGE(""https://docs.google.com/spreadsheets/d/1mrAeX9JEhoJs2ZHEF4PozgrayXCrb5e6Q3lfOlWehQY/edit#gid=381554019"",""P45!B8:B8"")"),2)</f>
        <v>2</v>
      </c>
      <c r="J8" s="18">
        <v>1436</v>
      </c>
      <c r="K8" s="6">
        <f ca="1">IFERROR(__xludf.DUMMYFUNCTION("IMPORTRANGE(""https://docs.google.com/spreadsheets/d/12HtoRNFY5X90ARVwTZSazTzMJVTT_qZFXPicptcT0bg/edit#gid=381554019"",""P45!B8:B8"")"),1)</f>
        <v>1</v>
      </c>
      <c r="M8" s="18">
        <v>1436</v>
      </c>
      <c r="N8" s="6">
        <f ca="1">IFERROR(__xludf.DUMMYFUNCTION("IMPORTRANGE(""https://docs.google.com/spreadsheets/d/1vIeXzcDIKQtYKxshH3mL8j3ytVuGP1MJeVl_qoGHRSE/edit#gid=381554019"",""P45!B8:B8"")"),1)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999"/>
  <sheetViews>
    <sheetView topLeftCell="F1" workbookViewId="0">
      <selection activeCell="Q1" sqref="Q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9" width="8.85546875" customWidth="1"/>
  </cols>
  <sheetData>
    <row r="1" spans="1:14" ht="26.25">
      <c r="A1" s="47" t="s">
        <v>92</v>
      </c>
      <c r="B1" s="36"/>
      <c r="D1" s="47" t="s">
        <v>92</v>
      </c>
      <c r="E1" s="36"/>
      <c r="G1" s="47" t="s">
        <v>92</v>
      </c>
      <c r="H1" s="36"/>
      <c r="J1" s="47" t="s">
        <v>92</v>
      </c>
      <c r="K1" s="36"/>
      <c r="M1" s="47" t="s">
        <v>92</v>
      </c>
      <c r="N1" s="36"/>
    </row>
    <row r="2" spans="1:14" ht="42.75" customHeight="1">
      <c r="A2" s="45" t="s">
        <v>93</v>
      </c>
      <c r="B2" s="36"/>
      <c r="D2" s="45" t="s">
        <v>93</v>
      </c>
      <c r="E2" s="36"/>
      <c r="G2" s="45" t="s">
        <v>93</v>
      </c>
      <c r="H2" s="36"/>
      <c r="J2" s="45" t="s">
        <v>93</v>
      </c>
      <c r="K2" s="36"/>
      <c r="M2" s="45" t="s">
        <v>93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8">
        <v>126</v>
      </c>
      <c r="B6" s="6">
        <f ca="1">IFERROR(__xludf.DUMMYFUNCTION("IMPORTRANGE(""https://docs.google.com/spreadsheets/d/1DE2TZi0ZzoaTrcrwoDDXUxGjbFAplgA1Y807lojH3sc/edit#gid=207921682"",""P46!B6:B6"")"),2)</f>
        <v>2</v>
      </c>
      <c r="D6" s="18">
        <v>126</v>
      </c>
      <c r="E6" s="6">
        <f ca="1">IFERROR(__xludf.DUMMYFUNCTION("IMPORTRANGE(""https://docs.google.com/spreadsheets/d/1gi2jVGtOig0T_VuMzkDmVWBz8lK52kKuCS7STbR9e28/edit#gid=349400232"",""P46!B6:B6"")"),2)</f>
        <v>2</v>
      </c>
      <c r="G6" s="18">
        <v>126</v>
      </c>
      <c r="H6" s="6">
        <f ca="1">IFERROR(__xludf.DUMMYFUNCTION("IMPORTRANGE(""https://docs.google.com/spreadsheets/d/1mrAeX9JEhoJs2ZHEF4PozgrayXCrb5e6Q3lfOlWehQY/edit#gid=381554019"",""P46!B6:B6"")"),2)</f>
        <v>2</v>
      </c>
      <c r="J6" s="18">
        <v>126</v>
      </c>
      <c r="K6" s="6">
        <f ca="1">IFERROR(__xludf.DUMMYFUNCTION("IMPORTRANGE(""https://docs.google.com/spreadsheets/d/12HtoRNFY5X90ARVwTZSazTzMJVTT_qZFXPicptcT0bg/edit#gid=381554019"",""P46!B6:B6"")"),2)</f>
        <v>2</v>
      </c>
      <c r="M6" s="18">
        <v>126</v>
      </c>
      <c r="N6" s="6">
        <f ca="1">IFERROR(__xludf.DUMMYFUNCTION("IMPORTRANGE(""https://docs.google.com/spreadsheets/d/1vIeXzcDIKQtYKxshH3mL8j3ytVuGP1MJeVl_qoGHRSE/edit#gid=381554019"",""P46!B6:B6"")"),2)</f>
        <v>2</v>
      </c>
    </row>
    <row r="7" spans="1:14" ht="18.75">
      <c r="A7" s="18">
        <v>11</v>
      </c>
      <c r="B7" s="6">
        <f ca="1">IFERROR(__xludf.DUMMYFUNCTION("IMPORTRANGE(""https://docs.google.com/spreadsheets/d/1DE2TZi0ZzoaTrcrwoDDXUxGjbFAplgA1Y807lojH3sc/edit#gid=207921682"",""P46!B7:B7"")"),1)</f>
        <v>1</v>
      </c>
      <c r="D7" s="18">
        <v>11</v>
      </c>
      <c r="E7" s="6">
        <f ca="1">IFERROR(__xludf.DUMMYFUNCTION("IMPORTRANGE(""https://docs.google.com/spreadsheets/d/1gi2jVGtOig0T_VuMzkDmVWBz8lK52kKuCS7STbR9e28/edit#gid=349400232"",""P46!B7:B7"")"),1)</f>
        <v>1</v>
      </c>
      <c r="G7" s="18">
        <v>11</v>
      </c>
      <c r="H7" s="6">
        <f ca="1">IFERROR(__xludf.DUMMYFUNCTION("IMPORTRANGE(""https://docs.google.com/spreadsheets/d/1mrAeX9JEhoJs2ZHEF4PozgrayXCrb5e6Q3lfOlWehQY/edit#gid=381554019"",""P46!B7:B7"")"),1)</f>
        <v>1</v>
      </c>
      <c r="J7" s="18">
        <v>11</v>
      </c>
      <c r="K7" s="6">
        <f ca="1">IFERROR(__xludf.DUMMYFUNCTION("IMPORTRANGE(""https://docs.google.com/spreadsheets/d/12HtoRNFY5X90ARVwTZSazTzMJVTT_qZFXPicptcT0bg/edit#gid=381554019"",""P46!B7:B7"")"),1)</f>
        <v>1</v>
      </c>
      <c r="M7" s="18">
        <v>11</v>
      </c>
      <c r="N7" s="6">
        <f ca="1">IFERROR(__xludf.DUMMYFUNCTION("IMPORTRANGE(""https://docs.google.com/spreadsheets/d/1vIeXzcDIKQtYKxshH3mL8j3ytVuGP1MJeVl_qoGHRSE/edit#gid=381554019"",""P46!B7:B7"")"),1)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998"/>
  <sheetViews>
    <sheetView topLeftCell="F1" workbookViewId="0">
      <selection activeCell="K30" sqref="K30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9" width="8.85546875" customWidth="1"/>
  </cols>
  <sheetData>
    <row r="1" spans="1:14" ht="26.25">
      <c r="A1" s="47" t="s">
        <v>94</v>
      </c>
      <c r="B1" s="36"/>
      <c r="D1" s="47" t="s">
        <v>94</v>
      </c>
      <c r="E1" s="36"/>
      <c r="G1" s="47" t="s">
        <v>94</v>
      </c>
      <c r="H1" s="36"/>
      <c r="J1" s="47" t="s">
        <v>94</v>
      </c>
      <c r="K1" s="36"/>
      <c r="M1" s="47" t="s">
        <v>94</v>
      </c>
      <c r="N1" s="36"/>
    </row>
    <row r="2" spans="1:14" ht="42.75" customHeight="1">
      <c r="A2" s="45" t="s">
        <v>95</v>
      </c>
      <c r="B2" s="36"/>
      <c r="D2" s="45" t="s">
        <v>95</v>
      </c>
      <c r="E2" s="36"/>
      <c r="G2" s="45" t="s">
        <v>95</v>
      </c>
      <c r="H2" s="36"/>
      <c r="J2" s="45" t="s">
        <v>95</v>
      </c>
      <c r="K2" s="36"/>
      <c r="M2" s="45" t="s">
        <v>95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1">
        <v>1164</v>
      </c>
      <c r="B6" s="6">
        <f ca="1">IFERROR(__xludf.DUMMYFUNCTION("IMPORTRANGE(""https://docs.google.com/spreadsheets/d/1DE2TZi0ZzoaTrcrwoDDXUxGjbFAplgA1Y807lojH3sc/edit#gid=207921682"",""P57!B6:B6"")"),1)</f>
        <v>1</v>
      </c>
      <c r="D6" s="11">
        <v>1164</v>
      </c>
      <c r="E6" s="6">
        <f ca="1">IFERROR(__xludf.DUMMYFUNCTION("IMPORTRANGE(""https://docs.google.com/spreadsheets/d/1gi2jVGtOig0T_VuMzkDmVWBz8lK52kKuCS7STbR9e28/edit#gid=349400232"",""P57!B6:B6"")"),1)</f>
        <v>1</v>
      </c>
      <c r="G6" s="11">
        <v>1164</v>
      </c>
      <c r="H6" s="6">
        <f ca="1">IFERROR(__xludf.DUMMYFUNCTION("IMPORTRANGE(""https://docs.google.com/spreadsheets/d/1mrAeX9JEhoJs2ZHEF4PozgrayXCrb5e6Q3lfOlWehQY/edit#gid=381554019"",""P57!B6:B6"")"),1)</f>
        <v>1</v>
      </c>
      <c r="J6" s="11">
        <v>1164</v>
      </c>
      <c r="K6" s="6">
        <f ca="1">IFERROR(__xludf.DUMMYFUNCTION("IMPORTRANGE(""https://docs.google.com/spreadsheets/d/12HtoRNFY5X90ARVwTZSazTzMJVTT_qZFXPicptcT0bg/edit#gid=381554019"",""P57!B6:B6"")"),1)</f>
        <v>1</v>
      </c>
      <c r="M6" s="11">
        <v>1164</v>
      </c>
      <c r="N6" s="6">
        <f ca="1">IFERROR(__xludf.DUMMYFUNCTION("IMPORTRANGE(""https://docs.google.com/spreadsheets/d/1vIeXzcDIKQtYKxshH3mL8j3ytVuGP1MJeVl_qoGHRSE/edit#gid=381554019"",""P57!B6:B6"")"),1)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998"/>
  <sheetViews>
    <sheetView topLeftCell="F1" workbookViewId="0">
      <selection activeCell="Q1" sqref="Q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9" width="8.85546875" customWidth="1"/>
  </cols>
  <sheetData>
    <row r="1" spans="1:14" ht="26.25">
      <c r="A1" s="47" t="s">
        <v>96</v>
      </c>
      <c r="B1" s="36"/>
      <c r="D1" s="47" t="s">
        <v>96</v>
      </c>
      <c r="E1" s="36"/>
      <c r="G1" s="47" t="s">
        <v>96</v>
      </c>
      <c r="H1" s="36"/>
      <c r="J1" s="47" t="s">
        <v>96</v>
      </c>
      <c r="K1" s="36"/>
      <c r="M1" s="47" t="s">
        <v>96</v>
      </c>
      <c r="N1" s="36"/>
    </row>
    <row r="2" spans="1:14" ht="42.75" customHeight="1">
      <c r="A2" s="45" t="s">
        <v>97</v>
      </c>
      <c r="B2" s="36"/>
      <c r="D2" s="45" t="s">
        <v>97</v>
      </c>
      <c r="E2" s="36"/>
      <c r="G2" s="45" t="s">
        <v>97</v>
      </c>
      <c r="H2" s="36"/>
      <c r="J2" s="45" t="s">
        <v>97</v>
      </c>
      <c r="K2" s="36"/>
      <c r="M2" s="45" t="s">
        <v>97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1">
        <v>1154</v>
      </c>
      <c r="B6" s="6">
        <f ca="1">IFERROR(__xludf.DUMMYFUNCTION("IMPORTRANGE(""https://docs.google.com/spreadsheets/d/1DE2TZi0ZzoaTrcrwoDDXUxGjbFAplgA1Y807lojH3sc/edit#gid=207921682"",""P58!B6:B6"")"),1)</f>
        <v>1</v>
      </c>
      <c r="D6" s="11">
        <v>1154</v>
      </c>
      <c r="E6" s="6">
        <f ca="1">IFERROR(__xludf.DUMMYFUNCTION("IMPORTRANGE(""https://docs.google.com/spreadsheets/d/1gi2jVGtOig0T_VuMzkDmVWBz8lK52kKuCS7STbR9e28/edit#gid=349400232"",""P58!B6:B6"")"),1)</f>
        <v>1</v>
      </c>
      <c r="G6" s="11">
        <v>1154</v>
      </c>
      <c r="H6" s="6">
        <f ca="1">IFERROR(__xludf.DUMMYFUNCTION("IMPORTRANGE(""https://docs.google.com/spreadsheets/d/1mrAeX9JEhoJs2ZHEF4PozgrayXCrb5e6Q3lfOlWehQY/edit#gid=381554019"",""P58!B6:B6"")"),1)</f>
        <v>1</v>
      </c>
      <c r="J6" s="11">
        <v>1154</v>
      </c>
      <c r="K6" s="6">
        <f ca="1">IFERROR(__xludf.DUMMYFUNCTION("IMPORTRANGE(""https://docs.google.com/spreadsheets/d/12HtoRNFY5X90ARVwTZSazTzMJVTT_qZFXPicptcT0bg/edit#gid=381554019"",""P58!B6:B6"")"),1)</f>
        <v>1</v>
      </c>
      <c r="M6" s="11">
        <v>1154</v>
      </c>
      <c r="N6" s="6">
        <f ca="1">IFERROR(__xludf.DUMMYFUNCTION("IMPORTRANGE(""https://docs.google.com/spreadsheets/d/1vIeXzcDIKQtYKxshH3mL8j3ytVuGP1MJeVl_qoGHRSE/edit#gid=381554019"",""P58!B6:B6"")"),1)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1001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98</v>
      </c>
      <c r="B1" s="36"/>
      <c r="D1" s="47" t="s">
        <v>98</v>
      </c>
      <c r="E1" s="36"/>
      <c r="G1" s="47" t="s">
        <v>98</v>
      </c>
      <c r="H1" s="36"/>
      <c r="J1" s="47" t="s">
        <v>98</v>
      </c>
      <c r="K1" s="36"/>
      <c r="M1" s="47" t="s">
        <v>98</v>
      </c>
      <c r="N1" s="36"/>
    </row>
    <row r="2" spans="1:14" ht="42.75" customHeight="1">
      <c r="A2" s="45" t="s">
        <v>99</v>
      </c>
      <c r="B2" s="36"/>
      <c r="D2" s="45" t="s">
        <v>99</v>
      </c>
      <c r="E2" s="36"/>
      <c r="G2" s="45" t="s">
        <v>99</v>
      </c>
      <c r="H2" s="36"/>
      <c r="J2" s="45" t="s">
        <v>99</v>
      </c>
      <c r="K2" s="36"/>
      <c r="M2" s="45" t="s">
        <v>99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100</v>
      </c>
      <c r="D5" s="2" t="s">
        <v>5</v>
      </c>
      <c r="E5" s="2" t="s">
        <v>100</v>
      </c>
      <c r="G5" s="2" t="s">
        <v>5</v>
      </c>
      <c r="H5" s="2" t="s">
        <v>100</v>
      </c>
      <c r="J5" s="2" t="s">
        <v>5</v>
      </c>
      <c r="K5" s="2" t="s">
        <v>100</v>
      </c>
      <c r="M5" s="2" t="s">
        <v>5</v>
      </c>
      <c r="N5" s="2" t="s">
        <v>100</v>
      </c>
    </row>
    <row r="6" spans="1:14" ht="18.75">
      <c r="A6" s="12">
        <v>1204</v>
      </c>
      <c r="B6" s="6">
        <f ca="1">IFERROR(__xludf.DUMMYFUNCTION("IMPORTRANGE(""https://docs.google.com/spreadsheets/d/1DE2TZi0ZzoaTrcrwoDDXUxGjbFAplgA1Y807lojH3sc/edit#gid=207921682"",""P59!B6:B6"")"),1)</f>
        <v>1</v>
      </c>
      <c r="D6" s="12">
        <v>1204</v>
      </c>
      <c r="E6" s="6">
        <f ca="1">IFERROR(__xludf.DUMMYFUNCTION("IMPORTRANGE(""https://docs.google.com/spreadsheets/d/1gi2jVGtOig0T_VuMzkDmVWBz8lK52kKuCS7STbR9e28/edit#gid=349400232"",""P59!B6:B6"")"),2)</f>
        <v>2</v>
      </c>
      <c r="G6" s="12">
        <v>1204</v>
      </c>
      <c r="H6" s="6">
        <f ca="1">IFERROR(__xludf.DUMMYFUNCTION("IMPORTRANGE(""https://docs.google.com/spreadsheets/d/1mrAeX9JEhoJs2ZHEF4PozgrayXCrb5e6Q3lfOlWehQY/edit#gid=381554019"",""P59!B6:B6"")"),2)</f>
        <v>2</v>
      </c>
      <c r="J6" s="12">
        <v>1204</v>
      </c>
      <c r="K6" s="6">
        <f ca="1">IFERROR(__xludf.DUMMYFUNCTION("IMPORTRANGE(""https://docs.google.com/spreadsheets/d/12HtoRNFY5X90ARVwTZSazTzMJVTT_qZFXPicptcT0bg/edit#gid=381554019"",""P59!B6:B6"")"),1)</f>
        <v>1</v>
      </c>
      <c r="M6" s="12">
        <v>1204</v>
      </c>
      <c r="N6" s="6">
        <f ca="1">IFERROR(__xludf.DUMMYFUNCTION("IMPORTRANGE(""https://docs.google.com/spreadsheets/d/1vIeXzcDIKQtYKxshH3mL8j3ytVuGP1MJeVl_qoGHRSE/edit#gid=381554019"",""P59!B6:B6"")"),1)</f>
        <v>1</v>
      </c>
    </row>
    <row r="7" spans="1:14" ht="18.75">
      <c r="A7" s="12">
        <v>1200</v>
      </c>
      <c r="B7" s="6">
        <f ca="1">IFERROR(__xludf.DUMMYFUNCTION("IMPORTRANGE(""https://docs.google.com/spreadsheets/d/1DE2TZi0ZzoaTrcrwoDDXUxGjbFAplgA1Y807lojH3sc/edit#gid=207921682"",""P59!B7:B7"")"),4)</f>
        <v>4</v>
      </c>
      <c r="D7" s="12">
        <v>1200</v>
      </c>
      <c r="E7" s="6">
        <f ca="1">IFERROR(__xludf.DUMMYFUNCTION("IMPORTRANGE(""https://docs.google.com/spreadsheets/d/1gi2jVGtOig0T_VuMzkDmVWBz8lK52kKuCS7STbR9e28/edit#gid=349400232"",""P59!B7:B7"")"),3)</f>
        <v>3</v>
      </c>
      <c r="G7" s="12">
        <v>1200</v>
      </c>
      <c r="H7" s="6">
        <f ca="1">IFERROR(__xludf.DUMMYFUNCTION("IMPORTRANGE(""https://docs.google.com/spreadsheets/d/1mrAeX9JEhoJs2ZHEF4PozgrayXCrb5e6Q3lfOlWehQY/edit#gid=381554019"",""P59!B7:B7"")"),4)</f>
        <v>4</v>
      </c>
      <c r="J7" s="12">
        <v>1200</v>
      </c>
      <c r="K7" s="6">
        <f ca="1">IFERROR(__xludf.DUMMYFUNCTION("IMPORTRANGE(""https://docs.google.com/spreadsheets/d/12HtoRNFY5X90ARVwTZSazTzMJVTT_qZFXPicptcT0bg/edit#gid=381554019"",""P59!B7:B7"")"),4)</f>
        <v>4</v>
      </c>
      <c r="M7" s="12">
        <v>1200</v>
      </c>
      <c r="N7" s="6">
        <f ca="1">IFERROR(__xludf.DUMMYFUNCTION("IMPORTRANGE(""https://docs.google.com/spreadsheets/d/1vIeXzcDIKQtYKxshH3mL8j3ytVuGP1MJeVl_qoGHRSE/edit#gid=381554019"",""P59!B7:B7"")"),4)</f>
        <v>4</v>
      </c>
    </row>
    <row r="8" spans="1:14" ht="18.75">
      <c r="A8" s="12">
        <v>1128</v>
      </c>
      <c r="B8" s="6">
        <f ca="1">IFERROR(__xludf.DUMMYFUNCTION("IMPORTRANGE(""https://docs.google.com/spreadsheets/d/1DE2TZi0ZzoaTrcrwoDDXUxGjbFAplgA1Y807lojH3sc/edit#gid=207921682"",""P59!B8:B8"")"),3)</f>
        <v>3</v>
      </c>
      <c r="D8" s="12">
        <v>1128</v>
      </c>
      <c r="E8" s="6">
        <f ca="1">IFERROR(__xludf.DUMMYFUNCTION("IMPORTRANGE(""https://docs.google.com/spreadsheets/d/1gi2jVGtOig0T_VuMzkDmVWBz8lK52kKuCS7STbR9e28/edit#gid=349400232"",""P59!B8:B8"")"),1)</f>
        <v>1</v>
      </c>
      <c r="G8" s="12">
        <v>1128</v>
      </c>
      <c r="H8" s="6">
        <f ca="1">IFERROR(__xludf.DUMMYFUNCTION("IMPORTRANGE(""https://docs.google.com/spreadsheets/d/1mrAeX9JEhoJs2ZHEF4PozgrayXCrb5e6Q3lfOlWehQY/edit#gid=381554019"",""P59!B8:B8"")"),1)</f>
        <v>1</v>
      </c>
      <c r="J8" s="12">
        <v>1128</v>
      </c>
      <c r="K8" s="6">
        <f ca="1">IFERROR(__xludf.DUMMYFUNCTION("IMPORTRANGE(""https://docs.google.com/spreadsheets/d/12HtoRNFY5X90ARVwTZSazTzMJVTT_qZFXPicptcT0bg/edit#gid=381554019"",""P59!B8:B8"")"),2)</f>
        <v>2</v>
      </c>
      <c r="M8" s="12">
        <v>1128</v>
      </c>
      <c r="N8" s="6">
        <f ca="1">IFERROR(__xludf.DUMMYFUNCTION("IMPORTRANGE(""https://docs.google.com/spreadsheets/d/1vIeXzcDIKQtYKxshH3mL8j3ytVuGP1MJeVl_qoGHRSE/edit#gid=381554019"",""P59!B8:B8"")"),3)</f>
        <v>3</v>
      </c>
    </row>
    <row r="9" spans="1:14" ht="18.75">
      <c r="A9" s="12">
        <v>1181</v>
      </c>
      <c r="B9" s="6">
        <f ca="1">IFERROR(__xludf.DUMMYFUNCTION("IMPORTRANGE(""https://docs.google.com/spreadsheets/d/1DE2TZi0ZzoaTrcrwoDDXUxGjbFAplgA1Y807lojH3sc/edit#gid=207921682"",""P59!B9:B9"")"),2)</f>
        <v>2</v>
      </c>
      <c r="D9" s="12">
        <v>1181</v>
      </c>
      <c r="E9" s="6">
        <f ca="1">IFERROR(__xludf.DUMMYFUNCTION("IMPORTRANGE(""https://docs.google.com/spreadsheets/d/1gi2jVGtOig0T_VuMzkDmVWBz8lK52kKuCS7STbR9e28/edit#gid=349400232"",""P59!B9:B9"")"),4)</f>
        <v>4</v>
      </c>
      <c r="G9" s="12">
        <v>1181</v>
      </c>
      <c r="H9" s="6">
        <f ca="1">IFERROR(__xludf.DUMMYFUNCTION("IMPORTRANGE(""https://docs.google.com/spreadsheets/d/1mrAeX9JEhoJs2ZHEF4PozgrayXCrb5e6Q3lfOlWehQY/edit#gid=381554019"",""P59!B9:B9"")"),3)</f>
        <v>3</v>
      </c>
      <c r="J9" s="12">
        <v>1181</v>
      </c>
      <c r="K9" s="6">
        <f ca="1">IFERROR(__xludf.DUMMYFUNCTION("IMPORTRANGE(""https://docs.google.com/spreadsheets/d/12HtoRNFY5X90ARVwTZSazTzMJVTT_qZFXPicptcT0bg/edit#gid=381554019"",""P59!B9:B9"")"),3)</f>
        <v>3</v>
      </c>
      <c r="M9" s="12">
        <v>1181</v>
      </c>
      <c r="N9" s="6">
        <f ca="1">IFERROR(__xludf.DUMMYFUNCTION("IMPORTRANGE(""https://docs.google.com/spreadsheets/d/1vIeXzcDIKQtYKxshH3mL8j3ytVuGP1MJeVl_qoGHRSE/edit#gid=381554019"",""P59!B9:B9"")"),2)</f>
        <v>2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101</v>
      </c>
      <c r="B1" s="36"/>
      <c r="D1" s="47" t="s">
        <v>101</v>
      </c>
      <c r="E1" s="36"/>
      <c r="G1" s="47" t="s">
        <v>101</v>
      </c>
      <c r="H1" s="36"/>
      <c r="J1" s="47" t="s">
        <v>101</v>
      </c>
      <c r="K1" s="36"/>
      <c r="M1" s="47" t="s">
        <v>101</v>
      </c>
      <c r="N1" s="36"/>
    </row>
    <row r="2" spans="1:14" ht="42.75" customHeight="1">
      <c r="A2" s="45" t="s">
        <v>102</v>
      </c>
      <c r="B2" s="36"/>
      <c r="D2" s="45" t="s">
        <v>102</v>
      </c>
      <c r="E2" s="36"/>
      <c r="G2" s="45" t="s">
        <v>102</v>
      </c>
      <c r="H2" s="36"/>
      <c r="J2" s="45" t="s">
        <v>102</v>
      </c>
      <c r="K2" s="36"/>
      <c r="M2" s="45" t="s">
        <v>102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2" t="s">
        <v>103</v>
      </c>
      <c r="D5" s="2" t="s">
        <v>5</v>
      </c>
      <c r="E5" s="22" t="s">
        <v>103</v>
      </c>
      <c r="G5" s="2" t="s">
        <v>5</v>
      </c>
      <c r="H5" s="22" t="s">
        <v>103</v>
      </c>
      <c r="J5" s="2" t="s">
        <v>5</v>
      </c>
      <c r="K5" s="22" t="s">
        <v>103</v>
      </c>
      <c r="M5" s="2" t="s">
        <v>5</v>
      </c>
      <c r="N5" s="22" t="s">
        <v>103</v>
      </c>
    </row>
    <row r="6" spans="1:14" ht="18.75">
      <c r="A6" s="11">
        <v>1296</v>
      </c>
      <c r="B6" s="6">
        <f ca="1">IFERROR(__xludf.DUMMYFUNCTION("IMPORTRANGE(""https://docs.google.com/spreadsheets/d/1DE2TZi0ZzoaTrcrwoDDXUxGjbFAplgA1Y807lojH3sc/edit#gid=207921682"",""P60!B6:B6"")"),1)</f>
        <v>1</v>
      </c>
      <c r="D6" s="11">
        <v>1296</v>
      </c>
      <c r="E6" s="6">
        <f ca="1">IFERROR(__xludf.DUMMYFUNCTION("IMPORTRANGE(""https://docs.google.com/spreadsheets/d/1DE2TZi0ZzoaTrcrwoDDXUxGjbFAplgA1Y807lojH3sc/edit#gid=207921682"",""P60!B6:B6"")"),1)</f>
        <v>1</v>
      </c>
      <c r="G6" s="11">
        <v>1296</v>
      </c>
      <c r="H6" s="6">
        <f ca="1">IFERROR(__xludf.DUMMYFUNCTION("IMPORTRANGE(""https://docs.google.com/spreadsheets/d/1DE2TZi0ZzoaTrcrwoDDXUxGjbFAplgA1Y807lojH3sc/edit#gid=207921682"",""P60!B6:B6"")"),1)</f>
        <v>1</v>
      </c>
      <c r="J6" s="11">
        <v>1296</v>
      </c>
      <c r="K6" s="6">
        <f ca="1">IFERROR(__xludf.DUMMYFUNCTION("IMPORTRANGE(""https://docs.google.com/spreadsheets/d/1DE2TZi0ZzoaTrcrwoDDXUxGjbFAplgA1Y807lojH3sc/edit#gid=207921682"",""P60!B6:B6"")"),1)</f>
        <v>1</v>
      </c>
      <c r="M6" s="11">
        <v>1296</v>
      </c>
      <c r="N6" s="6">
        <f ca="1">IFERROR(__xludf.DUMMYFUNCTION("IMPORTRANGE(""https://docs.google.com/spreadsheets/d/1DE2TZi0ZzoaTrcrwoDDXUxGjbFAplgA1Y807lojH3sc/edit#gid=207921682"",""P60!B6:B6"")"),1)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994"/>
  <sheetViews>
    <sheetView topLeftCell="F1" workbookViewId="0">
      <selection activeCell="Q1" sqref="Q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9" width="8.85546875" customWidth="1"/>
  </cols>
  <sheetData>
    <row r="1" spans="1:14" ht="26.25">
      <c r="A1" s="47" t="s">
        <v>104</v>
      </c>
      <c r="B1" s="36"/>
      <c r="D1" s="47" t="s">
        <v>104</v>
      </c>
      <c r="E1" s="36"/>
      <c r="G1" s="47" t="s">
        <v>104</v>
      </c>
      <c r="H1" s="36"/>
      <c r="J1" s="47" t="s">
        <v>104</v>
      </c>
      <c r="K1" s="36"/>
      <c r="M1" s="47" t="s">
        <v>104</v>
      </c>
      <c r="N1" s="36"/>
    </row>
    <row r="2" spans="1:14" ht="42.75" customHeight="1">
      <c r="A2" s="45" t="s">
        <v>105</v>
      </c>
      <c r="B2" s="36"/>
      <c r="D2" s="45" t="s">
        <v>105</v>
      </c>
      <c r="E2" s="36"/>
      <c r="G2" s="45" t="s">
        <v>105</v>
      </c>
      <c r="H2" s="36"/>
      <c r="J2" s="45" t="s">
        <v>105</v>
      </c>
      <c r="K2" s="36"/>
      <c r="M2" s="45" t="s">
        <v>105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2" t="s">
        <v>103</v>
      </c>
      <c r="D5" s="2" t="s">
        <v>5</v>
      </c>
      <c r="E5" s="22" t="s">
        <v>103</v>
      </c>
      <c r="G5" s="2" t="s">
        <v>5</v>
      </c>
      <c r="H5" s="22" t="s">
        <v>103</v>
      </c>
      <c r="J5" s="2" t="s">
        <v>5</v>
      </c>
      <c r="K5" s="22" t="s">
        <v>103</v>
      </c>
      <c r="M5" s="2" t="s">
        <v>5</v>
      </c>
      <c r="N5" s="22" t="s">
        <v>103</v>
      </c>
    </row>
    <row r="6" spans="1:14" ht="18.75">
      <c r="A6" s="15">
        <v>1184</v>
      </c>
      <c r="B6" s="6">
        <f ca="1">IFERROR(__xludf.DUMMYFUNCTION("IMPORTRANGE(""https://docs.google.com/spreadsheets/d/1DE2TZi0ZzoaTrcrwoDDXUxGjbFAplgA1Y807lojH3sc/edit#gid=207921682"",""P60!B6:B6"")"),1)</f>
        <v>1</v>
      </c>
      <c r="D6" s="15">
        <v>1184</v>
      </c>
      <c r="E6" s="6">
        <f ca="1">IFERROR(__xludf.DUMMYFUNCTION("IMPORTRANGE(""https://docs.google.com/spreadsheets/d/1DE2TZi0ZzoaTrcrwoDDXUxGjbFAplgA1Y807lojH3sc/edit#gid=207921682"",""P60!B6:B6"")"),1)</f>
        <v>1</v>
      </c>
      <c r="G6" s="15">
        <v>1184</v>
      </c>
      <c r="H6" s="6">
        <f ca="1">IFERROR(__xludf.DUMMYFUNCTION("IMPORTRANGE(""https://docs.google.com/spreadsheets/d/1DE2TZi0ZzoaTrcrwoDDXUxGjbFAplgA1Y807lojH3sc/edit#gid=207921682"",""P60!B6:B6"")"),1)</f>
        <v>1</v>
      </c>
      <c r="J6" s="15">
        <v>1184</v>
      </c>
      <c r="K6" s="6">
        <f ca="1">IFERROR(__xludf.DUMMYFUNCTION("IMPORTRANGE(""https://docs.google.com/spreadsheets/d/1DE2TZi0ZzoaTrcrwoDDXUxGjbFAplgA1Y807lojH3sc/edit#gid=207921682"",""P60!B6:B6"")"),1)</f>
        <v>1</v>
      </c>
      <c r="M6" s="15">
        <v>1184</v>
      </c>
      <c r="N6" s="6">
        <f ca="1">IFERROR(__xludf.DUMMYFUNCTION("IMPORTRANGE(""https://docs.google.com/spreadsheets/d/1DE2TZi0ZzoaTrcrwoDDXUxGjbFAplgA1Y807lojH3sc/edit#gid=207921682"",""P60!B6:B6"")"),1)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41"/>
      <c r="B10" s="42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106</v>
      </c>
      <c r="B1" s="36"/>
      <c r="D1" s="47" t="s">
        <v>106</v>
      </c>
      <c r="E1" s="36"/>
      <c r="G1" s="47" t="s">
        <v>106</v>
      </c>
      <c r="H1" s="36"/>
      <c r="J1" s="47" t="s">
        <v>106</v>
      </c>
      <c r="K1" s="36"/>
      <c r="M1" s="47" t="s">
        <v>106</v>
      </c>
      <c r="N1" s="36"/>
    </row>
    <row r="2" spans="1:14" ht="42.75" customHeight="1">
      <c r="A2" s="45" t="s">
        <v>107</v>
      </c>
      <c r="B2" s="36"/>
      <c r="D2" s="45" t="s">
        <v>107</v>
      </c>
      <c r="E2" s="36"/>
      <c r="G2" s="45" t="s">
        <v>107</v>
      </c>
      <c r="H2" s="36"/>
      <c r="J2" s="45" t="s">
        <v>107</v>
      </c>
      <c r="K2" s="36"/>
      <c r="M2" s="45" t="s">
        <v>107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108</v>
      </c>
      <c r="D5" s="2" t="s">
        <v>5</v>
      </c>
      <c r="E5" s="2" t="s">
        <v>108</v>
      </c>
      <c r="G5" s="2" t="s">
        <v>5</v>
      </c>
      <c r="H5" s="2" t="s">
        <v>108</v>
      </c>
      <c r="J5" s="2" t="s">
        <v>5</v>
      </c>
      <c r="K5" s="2" t="s">
        <v>108</v>
      </c>
      <c r="M5" s="2" t="s">
        <v>5</v>
      </c>
      <c r="N5" s="2" t="s">
        <v>108</v>
      </c>
    </row>
    <row r="6" spans="1:14" ht="18.75">
      <c r="A6" s="11">
        <v>1181</v>
      </c>
      <c r="B6" s="6">
        <f ca="1">IFERROR(__xludf.DUMMYFUNCTION("IMPORTRANGE(""https://docs.google.com/spreadsheets/d/1DE2TZi0ZzoaTrcrwoDDXUxGjbFAplgA1Y807lojH3sc/edit#gid=207921682"",""P62!B6:B6"")"),1)</f>
        <v>1</v>
      </c>
      <c r="D6" s="11">
        <v>1181</v>
      </c>
      <c r="E6" s="6">
        <f ca="1">IFERROR(__xludf.DUMMYFUNCTION("IMPORTRANGE(""https://docs.google.com/spreadsheets/d/1DE2TZi0ZzoaTrcrwoDDXUxGjbFAplgA1Y807lojH3sc/edit#gid=207921682"",""P62!B6:B6"")"),1)</f>
        <v>1</v>
      </c>
      <c r="G6" s="11">
        <v>1181</v>
      </c>
      <c r="H6" s="6">
        <f ca="1">IFERROR(__xludf.DUMMYFUNCTION("IMPORTRANGE(""https://docs.google.com/spreadsheets/d/1DE2TZi0ZzoaTrcrwoDDXUxGjbFAplgA1Y807lojH3sc/edit#gid=207921682"",""P62!B6:B6"")"),1)</f>
        <v>1</v>
      </c>
      <c r="J6" s="11">
        <v>1181</v>
      </c>
      <c r="K6" s="6">
        <f ca="1">IFERROR(__xludf.DUMMYFUNCTION("IMPORTRANGE(""https://docs.google.com/spreadsheets/d/1DE2TZi0ZzoaTrcrwoDDXUxGjbFAplgA1Y807lojH3sc/edit#gid=207921682"",""P62!B6:B6"")"),1)</f>
        <v>1</v>
      </c>
      <c r="M6" s="11">
        <v>1181</v>
      </c>
      <c r="N6" s="6">
        <f ca="1">IFERROR(__xludf.DUMMYFUNCTION("IMPORTRANGE(""https://docs.google.com/spreadsheets/d/1DE2TZi0ZzoaTrcrwoDDXUxGjbFAplgA1Y807lojH3sc/edit#gid=207921682"",""P62!B6:B6"")"),1)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998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109</v>
      </c>
      <c r="B1" s="36"/>
      <c r="D1" s="47" t="s">
        <v>109</v>
      </c>
      <c r="E1" s="36"/>
      <c r="G1" s="47" t="s">
        <v>109</v>
      </c>
      <c r="H1" s="36"/>
      <c r="J1" s="47" t="s">
        <v>109</v>
      </c>
      <c r="K1" s="36"/>
      <c r="M1" s="47" t="s">
        <v>109</v>
      </c>
      <c r="N1" s="36"/>
    </row>
    <row r="2" spans="1:14" ht="42.75" customHeight="1">
      <c r="A2" s="45" t="s">
        <v>110</v>
      </c>
      <c r="B2" s="36"/>
      <c r="D2" s="45" t="s">
        <v>110</v>
      </c>
      <c r="E2" s="36"/>
      <c r="G2" s="45" t="s">
        <v>110</v>
      </c>
      <c r="H2" s="36"/>
      <c r="J2" s="45" t="s">
        <v>110</v>
      </c>
      <c r="K2" s="36"/>
      <c r="M2" s="45" t="s">
        <v>110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108</v>
      </c>
      <c r="D5" s="2" t="s">
        <v>5</v>
      </c>
      <c r="E5" s="2" t="s">
        <v>108</v>
      </c>
      <c r="G5" s="2" t="s">
        <v>5</v>
      </c>
      <c r="H5" s="2" t="s">
        <v>108</v>
      </c>
      <c r="J5" s="2" t="s">
        <v>5</v>
      </c>
      <c r="K5" s="2" t="s">
        <v>108</v>
      </c>
      <c r="M5" s="2" t="s">
        <v>5</v>
      </c>
      <c r="N5" s="2" t="s">
        <v>108</v>
      </c>
    </row>
    <row r="6" spans="1:14" ht="18.75">
      <c r="A6" s="15">
        <v>1182</v>
      </c>
      <c r="B6" s="6">
        <f ca="1">IFERROR(__xludf.DUMMYFUNCTION("IMPORTRANGE(""https://docs.google.com/spreadsheets/d/1DE2TZi0ZzoaTrcrwoDDXUxGjbFAplgA1Y807lojH3sc/edit#gid=207921682"",""P62!B6:B6"")"),1)</f>
        <v>1</v>
      </c>
      <c r="D6" s="15">
        <v>1182</v>
      </c>
      <c r="E6" s="6">
        <f ca="1">IFERROR(__xludf.DUMMYFUNCTION("IMPORTRANGE(""https://docs.google.com/spreadsheets/d/1DE2TZi0ZzoaTrcrwoDDXUxGjbFAplgA1Y807lojH3sc/edit#gid=207921682"",""P62!B6:B6"")"),1)</f>
        <v>1</v>
      </c>
      <c r="G6" s="15">
        <v>1182</v>
      </c>
      <c r="H6" s="6">
        <f ca="1">IFERROR(__xludf.DUMMYFUNCTION("IMPORTRANGE(""https://docs.google.com/spreadsheets/d/1DE2TZi0ZzoaTrcrwoDDXUxGjbFAplgA1Y807lojH3sc/edit#gid=207921682"",""P62!B6:B6"")"),1)</f>
        <v>1</v>
      </c>
      <c r="J6" s="15">
        <v>1182</v>
      </c>
      <c r="K6" s="6">
        <f ca="1">IFERROR(__xludf.DUMMYFUNCTION("IMPORTRANGE(""https://docs.google.com/spreadsheets/d/1DE2TZi0ZzoaTrcrwoDDXUxGjbFAplgA1Y807lojH3sc/edit#gid=207921682"",""P62!B6:B6"")"),1)</f>
        <v>1</v>
      </c>
      <c r="M6" s="15">
        <v>1182</v>
      </c>
      <c r="N6" s="6">
        <f ca="1">IFERROR(__xludf.DUMMYFUNCTION("IMPORTRANGE(""https://docs.google.com/spreadsheets/d/1DE2TZi0ZzoaTrcrwoDDXUxGjbFAplgA1Y807lojH3sc/edit#gid=207921682"",""P62!B6:B6"")"),1)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98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17</v>
      </c>
      <c r="B1" s="36"/>
      <c r="D1" s="47" t="s">
        <v>17</v>
      </c>
      <c r="E1" s="36"/>
      <c r="G1" s="47" t="s">
        <v>17</v>
      </c>
      <c r="H1" s="36"/>
      <c r="J1" s="47" t="s">
        <v>17</v>
      </c>
      <c r="K1" s="36"/>
      <c r="M1" s="47" t="s">
        <v>17</v>
      </c>
      <c r="N1" s="36"/>
    </row>
    <row r="2" spans="1:14" ht="42.75" customHeight="1">
      <c r="A2" s="45" t="s">
        <v>18</v>
      </c>
      <c r="B2" s="36"/>
      <c r="D2" s="45" t="s">
        <v>18</v>
      </c>
      <c r="E2" s="36"/>
      <c r="G2" s="45" t="s">
        <v>18</v>
      </c>
      <c r="H2" s="36"/>
      <c r="J2" s="45" t="s">
        <v>18</v>
      </c>
      <c r="K2" s="36"/>
      <c r="M2" s="45" t="s">
        <v>18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5">
        <v>58</v>
      </c>
      <c r="B6" s="6">
        <f ca="1">IFERROR(__xludf.DUMMYFUNCTION("IMPORTRANGE(""https://docs.google.com/spreadsheets/d/1DE2TZi0ZzoaTrcrwoDDXUxGjbFAplgA1Y807lojH3sc/edit#gid=207921682"",""P11!B6:B6"")"),1)</f>
        <v>1</v>
      </c>
      <c r="D6" s="5">
        <v>58</v>
      </c>
      <c r="E6" s="6">
        <f ca="1">IFERROR(__xludf.DUMMYFUNCTION("IMPORTRANGE(""https://docs.google.com/spreadsheets/d/1gi2jVGtOig0T_VuMzkDmVWBz8lK52kKuCS7STbR9e28/edit#gid=349400232"",""P11!B6:B6"")"),1)</f>
        <v>1</v>
      </c>
      <c r="G6" s="5">
        <v>58</v>
      </c>
      <c r="H6" s="6">
        <f ca="1">IFERROR(__xludf.DUMMYFUNCTION("IMPORTRANGE(""https://docs.google.com/spreadsheets/d/1mrAeX9JEhoJs2ZHEF4PozgrayXCrb5e6Q3lfOlWehQY/edit#gid=381554019"",""P11!B6:B6"")"),1)</f>
        <v>1</v>
      </c>
      <c r="J6" s="5">
        <v>58</v>
      </c>
      <c r="K6" s="6">
        <f ca="1">IFERROR(__xludf.DUMMYFUNCTION("IMPORTRANGE(""https://docs.google.com/spreadsheets/d/12HtoRNFY5X90ARVwTZSazTzMJVTT_qZFXPicptcT0bg/edit#gid=381554019"",""P11!B6:B6"")"),1)</f>
        <v>1</v>
      </c>
      <c r="M6" s="5">
        <v>58</v>
      </c>
      <c r="N6" s="6">
        <f ca="1">IFERROR(__xludf.DUMMYFUNCTION("IMPORTRANGE(""https://docs.google.com/spreadsheets/d/1vIeXzcDIKQtYKxshH3mL8j3ytVuGP1MJeVl_qoGHRSE/edit#gid=381554019"",""P11!B6:B6"")"),1)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999"/>
  <sheetViews>
    <sheetView topLeftCell="H1" workbookViewId="0">
      <selection activeCell="Q1" sqref="Q1:S1048576"/>
    </sheetView>
  </sheetViews>
  <sheetFormatPr defaultColWidth="14.42578125" defaultRowHeight="15" customHeight="1"/>
  <cols>
    <col min="1" max="1" width="20.42578125" customWidth="1"/>
    <col min="2" max="2" width="45.140625" customWidth="1"/>
    <col min="3" max="3" width="12.42578125" customWidth="1"/>
    <col min="4" max="4" width="17.5703125" customWidth="1"/>
    <col min="5" max="5" width="45.5703125" customWidth="1"/>
    <col min="6" max="6" width="13.28515625" customWidth="1"/>
    <col min="7" max="7" width="18.42578125" customWidth="1"/>
    <col min="8" max="8" width="45.28515625" customWidth="1"/>
    <col min="9" max="9" width="11.7109375" customWidth="1"/>
    <col min="10" max="10" width="20.140625" customWidth="1"/>
    <col min="11" max="11" width="43.140625" customWidth="1"/>
    <col min="12" max="12" width="8.85546875" customWidth="1"/>
    <col min="13" max="13" width="25.42578125" customWidth="1"/>
    <col min="14" max="14" width="43.140625" customWidth="1"/>
    <col min="15" max="29" width="8.85546875" customWidth="1"/>
  </cols>
  <sheetData>
    <row r="1" spans="1:14" ht="26.25">
      <c r="A1" s="47" t="s">
        <v>111</v>
      </c>
      <c r="B1" s="36"/>
      <c r="D1" s="47" t="s">
        <v>111</v>
      </c>
      <c r="E1" s="36"/>
      <c r="G1" s="47" t="s">
        <v>111</v>
      </c>
      <c r="H1" s="36"/>
      <c r="J1" s="47" t="s">
        <v>111</v>
      </c>
      <c r="K1" s="36"/>
      <c r="M1" s="47" t="s">
        <v>111</v>
      </c>
      <c r="N1" s="36"/>
    </row>
    <row r="2" spans="1:14" ht="42.75" customHeight="1">
      <c r="A2" s="45" t="s">
        <v>112</v>
      </c>
      <c r="B2" s="36"/>
      <c r="D2" s="45" t="s">
        <v>112</v>
      </c>
      <c r="E2" s="36"/>
      <c r="G2" s="45" t="s">
        <v>112</v>
      </c>
      <c r="H2" s="36"/>
      <c r="J2" s="45" t="s">
        <v>112</v>
      </c>
      <c r="K2" s="36"/>
      <c r="M2" s="45" t="s">
        <v>112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113</v>
      </c>
      <c r="D5" s="2" t="s">
        <v>5</v>
      </c>
      <c r="E5" s="3" t="s">
        <v>113</v>
      </c>
      <c r="G5" s="2" t="s">
        <v>5</v>
      </c>
      <c r="H5" s="3" t="s">
        <v>113</v>
      </c>
      <c r="J5" s="2" t="s">
        <v>5</v>
      </c>
      <c r="K5" s="3" t="s">
        <v>113</v>
      </c>
      <c r="M5" s="2" t="s">
        <v>5</v>
      </c>
      <c r="N5" s="3" t="s">
        <v>113</v>
      </c>
    </row>
    <row r="6" spans="1:14" ht="18.75">
      <c r="A6" s="12">
        <v>1287</v>
      </c>
      <c r="B6" s="6">
        <f ca="1">IFERROR(__xludf.DUMMYFUNCTION("IMPORTRANGE(""https://docs.google.com/spreadsheets/d/1DE2TZi0ZzoaTrcrwoDDXUxGjbFAplgA1Y807lojH3sc/edit#gid=207921682"",""P64!B6:B6"")"),2)</f>
        <v>2</v>
      </c>
      <c r="D6" s="12">
        <v>1287</v>
      </c>
      <c r="E6" s="6">
        <f ca="1">IFERROR(__xludf.DUMMYFUNCTION("IMPORTRANGE(""https://docs.google.com/spreadsheets/d/1gi2jVGtOig0T_VuMzkDmVWBz8lK52kKuCS7STbR9e28/edit#gid=349400232"",""P64!B6:B6"")"),2)</f>
        <v>2</v>
      </c>
      <c r="G6" s="12">
        <v>1287</v>
      </c>
      <c r="H6" s="6">
        <f ca="1">IFERROR(__xludf.DUMMYFUNCTION("IMPORTRANGE(""https://docs.google.com/spreadsheets/d/1mrAeX9JEhoJs2ZHEF4PozgrayXCrb5e6Q3lfOlWehQY/edit#gid=381554019"",""P64!B6:B6"")"),2)</f>
        <v>2</v>
      </c>
      <c r="J6" s="12">
        <v>1287</v>
      </c>
      <c r="K6" s="6">
        <f ca="1">IFERROR(__xludf.DUMMYFUNCTION("IMPORTRANGE(""https://docs.google.com/spreadsheets/d/12HtoRNFY5X90ARVwTZSazTzMJVTT_qZFXPicptcT0bg/edit#gid=381554019"",""P64!B6:B6"")"),2)</f>
        <v>2</v>
      </c>
      <c r="M6" s="12">
        <v>1287</v>
      </c>
      <c r="N6" s="6">
        <f ca="1">IFERROR(__xludf.DUMMYFUNCTION("IMPORTRANGE(""https://docs.google.com/spreadsheets/d/1vIeXzcDIKQtYKxshH3mL8j3ytVuGP1MJeVl_qoGHRSE/edit#gid=381554019"",""P64!B6:B6"")"),2)</f>
        <v>2</v>
      </c>
    </row>
    <row r="7" spans="1:14" ht="18.75">
      <c r="A7" s="12">
        <v>1286</v>
      </c>
      <c r="B7" s="6">
        <f ca="1">IFERROR(__xludf.DUMMYFUNCTION("IMPORTRANGE(""https://docs.google.com/spreadsheets/d/1DE2TZi0ZzoaTrcrwoDDXUxGjbFAplgA1Y807lojH3sc/edit#gid=207921682"",""P64!B7:B7"")"),1)</f>
        <v>1</v>
      </c>
      <c r="D7" s="12">
        <v>1286</v>
      </c>
      <c r="E7" s="6">
        <f ca="1">IFERROR(__xludf.DUMMYFUNCTION("IMPORTRANGE(""https://docs.google.com/spreadsheets/d/1gi2jVGtOig0T_VuMzkDmVWBz8lK52kKuCS7STbR9e28/edit#gid=349400232"",""P64!B7:B7"")"),1)</f>
        <v>1</v>
      </c>
      <c r="G7" s="12">
        <v>1286</v>
      </c>
      <c r="H7" s="6">
        <f ca="1">IFERROR(__xludf.DUMMYFUNCTION("IMPORTRANGE(""https://docs.google.com/spreadsheets/d/1mrAeX9JEhoJs2ZHEF4PozgrayXCrb5e6Q3lfOlWehQY/edit#gid=381554019"",""P64!B7:B7"")"),1)</f>
        <v>1</v>
      </c>
      <c r="J7" s="12">
        <v>1286</v>
      </c>
      <c r="K7" s="6">
        <f ca="1">IFERROR(__xludf.DUMMYFUNCTION("IMPORTRANGE(""https://docs.google.com/spreadsheets/d/12HtoRNFY5X90ARVwTZSazTzMJVTT_qZFXPicptcT0bg/edit#gid=381554019"",""P64!B7:B7"")"),1)</f>
        <v>1</v>
      </c>
      <c r="M7" s="12">
        <v>1286</v>
      </c>
      <c r="N7" s="6">
        <f ca="1">IFERROR(__xludf.DUMMYFUNCTION("IMPORTRANGE(""https://docs.google.com/spreadsheets/d/1vIeXzcDIKQtYKxshH3mL8j3ytVuGP1MJeVl_qoGHRSE/edit#gid=381554019"",""P64!B7:B7"")"),1)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1000"/>
  <sheetViews>
    <sheetView topLeftCell="H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45.7109375" customWidth="1"/>
    <col min="3" max="3" width="12.42578125" customWidth="1"/>
    <col min="4" max="4" width="17.5703125" customWidth="1"/>
    <col min="5" max="5" width="47.7109375" customWidth="1"/>
    <col min="6" max="6" width="13.28515625" customWidth="1"/>
    <col min="7" max="7" width="18.42578125" customWidth="1"/>
    <col min="8" max="8" width="43.140625" customWidth="1"/>
    <col min="9" max="9" width="11.7109375" customWidth="1"/>
    <col min="10" max="10" width="20.140625" customWidth="1"/>
    <col min="11" max="11" width="43.140625" customWidth="1"/>
    <col min="12" max="12" width="8.85546875" customWidth="1"/>
    <col min="13" max="13" width="25.42578125" customWidth="1"/>
    <col min="14" max="14" width="43.140625" customWidth="1"/>
    <col min="15" max="26" width="8.85546875" customWidth="1"/>
  </cols>
  <sheetData>
    <row r="1" spans="1:14" ht="26.25">
      <c r="A1" s="47" t="s">
        <v>114</v>
      </c>
      <c r="B1" s="36"/>
      <c r="D1" s="47" t="s">
        <v>114</v>
      </c>
      <c r="E1" s="36"/>
      <c r="G1" s="47" t="s">
        <v>114</v>
      </c>
      <c r="H1" s="36"/>
      <c r="J1" s="47" t="s">
        <v>114</v>
      </c>
      <c r="K1" s="36"/>
      <c r="M1" s="47" t="s">
        <v>114</v>
      </c>
      <c r="N1" s="36"/>
    </row>
    <row r="2" spans="1:14" ht="42.75" customHeight="1">
      <c r="A2" s="45" t="s">
        <v>115</v>
      </c>
      <c r="B2" s="36"/>
      <c r="D2" s="45" t="s">
        <v>116</v>
      </c>
      <c r="E2" s="36"/>
      <c r="G2" s="45" t="s">
        <v>116</v>
      </c>
      <c r="H2" s="36"/>
      <c r="J2" s="45" t="s">
        <v>116</v>
      </c>
      <c r="K2" s="36"/>
      <c r="M2" s="45" t="s">
        <v>116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113</v>
      </c>
      <c r="D5" s="2" t="s">
        <v>5</v>
      </c>
      <c r="E5" s="3" t="s">
        <v>113</v>
      </c>
      <c r="G5" s="2" t="s">
        <v>5</v>
      </c>
      <c r="H5" s="3" t="s">
        <v>113</v>
      </c>
      <c r="J5" s="2" t="s">
        <v>5</v>
      </c>
      <c r="K5" s="3" t="s">
        <v>113</v>
      </c>
      <c r="M5" s="2" t="s">
        <v>5</v>
      </c>
      <c r="N5" s="3" t="s">
        <v>113</v>
      </c>
    </row>
    <row r="6" spans="1:14" ht="18.75">
      <c r="A6" s="12">
        <v>1222</v>
      </c>
      <c r="B6" s="6">
        <f ca="1">IFERROR(__xludf.DUMMYFUNCTION("IMPORTRANGE(""https://docs.google.com/spreadsheets/d/1DE2TZi0ZzoaTrcrwoDDXUxGjbFAplgA1Y807lojH3sc/edit#gid=207921682"",""P65!B6:B6"")"),2)</f>
        <v>2</v>
      </c>
      <c r="D6" s="12">
        <v>1222</v>
      </c>
      <c r="E6" s="6">
        <f ca="1">IFERROR(__xludf.DUMMYFUNCTION("IMPORTRANGE(""https://docs.google.com/spreadsheets/d/1gi2jVGtOig0T_VuMzkDmVWBz8lK52kKuCS7STbR9e28/edit#gid=349400232"",""P65!B6:B6"")"),2)</f>
        <v>2</v>
      </c>
      <c r="G6" s="12">
        <v>1222</v>
      </c>
      <c r="H6" s="6">
        <f ca="1">IFERROR(__xludf.DUMMYFUNCTION("IMPORTRANGE(""https://docs.google.com/spreadsheets/d/1mrAeX9JEhoJs2ZHEF4PozgrayXCrb5e6Q3lfOlWehQY/edit#gid=381554019"",""P65!B6:B6"")"),2)</f>
        <v>2</v>
      </c>
      <c r="J6" s="12">
        <v>1222</v>
      </c>
      <c r="K6" s="6">
        <v>2</v>
      </c>
      <c r="M6" s="12">
        <v>1222</v>
      </c>
      <c r="N6" s="6">
        <f ca="1">IFERROR(__xludf.DUMMYFUNCTION("IMPORTRANGE(""https://docs.google.com/spreadsheets/d/1vIeXzcDIKQtYKxshH3mL8j3ytVuGP1MJeVl_qoGHRSE/edit#gid=381554019"",""P65!B6:B6"")"),3)</f>
        <v>3</v>
      </c>
    </row>
    <row r="7" spans="1:14" ht="18.75">
      <c r="A7" s="12">
        <v>1224</v>
      </c>
      <c r="B7" s="6">
        <v>3</v>
      </c>
      <c r="D7" s="12">
        <v>1224</v>
      </c>
      <c r="E7" s="6">
        <f ca="1">IFERROR(__xludf.DUMMYFUNCTION("IMPORTRANGE(""https://docs.google.com/spreadsheets/d/1gi2jVGtOig0T_VuMzkDmVWBz8lK52kKuCS7STbR9e28/edit#gid=349400232"",""P65!B7:B7"")"),3)</f>
        <v>3</v>
      </c>
      <c r="G7" s="12">
        <v>1224</v>
      </c>
      <c r="H7" s="6">
        <f ca="1">IFERROR(__xludf.DUMMYFUNCTION("IMPORTRANGE(""https://docs.google.com/spreadsheets/d/1mrAeX9JEhoJs2ZHEF4PozgrayXCrb5e6Q3lfOlWehQY/edit#gid=381554019"",""P65!B7:B7"")"),3)</f>
        <v>3</v>
      </c>
      <c r="J7" s="12">
        <v>1224</v>
      </c>
      <c r="K7" s="6">
        <f ca="1">IFERROR(__xludf.DUMMYFUNCTION("IMPORTRANGE(""https://docs.google.com/spreadsheets/d/12HtoRNFY5X90ARVwTZSazTzMJVTT_qZFXPicptcT0bg/edit#gid=381554019"",""P65!B7:B7"")"),3)</f>
        <v>3</v>
      </c>
      <c r="M7" s="12">
        <v>1224</v>
      </c>
      <c r="N7" s="6">
        <f ca="1">IFERROR(__xludf.DUMMYFUNCTION("IMPORTRANGE(""https://docs.google.com/spreadsheets/d/1vIeXzcDIKQtYKxshH3mL8j3ytVuGP1MJeVl_qoGHRSE/edit#gid=381554019"",""P65!B7:B7"")"),2)</f>
        <v>2</v>
      </c>
    </row>
    <row r="8" spans="1:14" ht="18.75">
      <c r="A8" s="12">
        <v>1150</v>
      </c>
      <c r="B8" s="6">
        <f ca="1">IFERROR(__xludf.DUMMYFUNCTION("IMPORTRANGE(""https://docs.google.com/spreadsheets/d/1DE2TZi0ZzoaTrcrwoDDXUxGjbFAplgA1Y807lojH3sc/edit#gid=207921682"",""P65!B8:B8"")"),1)</f>
        <v>1</v>
      </c>
      <c r="D8" s="12">
        <v>1150</v>
      </c>
      <c r="E8" s="6">
        <f ca="1">IFERROR(__xludf.DUMMYFUNCTION("IMPORTRANGE(""https://docs.google.com/spreadsheets/d/1gi2jVGtOig0T_VuMzkDmVWBz8lK52kKuCS7STbR9e28/edit#gid=349400232"",""P65!B8:B8"")"),1)</f>
        <v>1</v>
      </c>
      <c r="G8" s="12">
        <v>1150</v>
      </c>
      <c r="H8" s="6">
        <f ca="1">IFERROR(__xludf.DUMMYFUNCTION("IMPORTRANGE(""https://docs.google.com/spreadsheets/d/1mrAeX9JEhoJs2ZHEF4PozgrayXCrb5e6Q3lfOlWehQY/edit#gid=381554019"",""P65!B8:B8"")"),1)</f>
        <v>1</v>
      </c>
      <c r="J8" s="12">
        <v>1150</v>
      </c>
      <c r="K8" s="6">
        <f ca="1">IFERROR(__xludf.DUMMYFUNCTION("IMPORTRANGE(""https://docs.google.com/spreadsheets/d/12HtoRNFY5X90ARVwTZSazTzMJVTT_qZFXPicptcT0bg/edit#gid=381554019"",""P65!B8:B8"")"),1)</f>
        <v>1</v>
      </c>
      <c r="M8" s="12">
        <v>1150</v>
      </c>
      <c r="N8" s="6">
        <f ca="1">IFERROR(__xludf.DUMMYFUNCTION("IMPORTRANGE(""https://docs.google.com/spreadsheets/d/1vIeXzcDIKQtYKxshH3mL8j3ytVuGP1MJeVl_qoGHRSE/edit#gid=381554019"",""P65!B8:B8"")"),1)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1005"/>
  <sheetViews>
    <sheetView topLeftCell="K1" workbookViewId="0">
      <selection activeCell="P1" sqref="P1:AD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17" width="8.85546875" customWidth="1"/>
  </cols>
  <sheetData>
    <row r="1" spans="1:14" ht="26.25">
      <c r="A1" s="47" t="s">
        <v>117</v>
      </c>
      <c r="B1" s="36"/>
      <c r="D1" s="47" t="s">
        <v>117</v>
      </c>
      <c r="E1" s="36"/>
      <c r="G1" s="47" t="s">
        <v>117</v>
      </c>
      <c r="H1" s="36"/>
      <c r="J1" s="47" t="s">
        <v>117</v>
      </c>
      <c r="K1" s="36"/>
      <c r="M1" s="47" t="s">
        <v>117</v>
      </c>
      <c r="N1" s="36"/>
    </row>
    <row r="2" spans="1:14" ht="42.75" customHeight="1">
      <c r="A2" s="45" t="s">
        <v>118</v>
      </c>
      <c r="B2" s="36"/>
      <c r="D2" s="45" t="s">
        <v>118</v>
      </c>
      <c r="E2" s="36"/>
      <c r="G2" s="45" t="s">
        <v>118</v>
      </c>
      <c r="H2" s="36"/>
      <c r="J2" s="45" t="s">
        <v>118</v>
      </c>
      <c r="K2" s="36"/>
      <c r="M2" s="45" t="s">
        <v>118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3" t="s">
        <v>83</v>
      </c>
      <c r="G5" s="2" t="s">
        <v>5</v>
      </c>
      <c r="H5" s="3" t="s">
        <v>83</v>
      </c>
      <c r="J5" s="2" t="s">
        <v>5</v>
      </c>
      <c r="K5" s="3" t="s">
        <v>83</v>
      </c>
      <c r="M5" s="2" t="s">
        <v>5</v>
      </c>
      <c r="N5" s="3" t="s">
        <v>83</v>
      </c>
    </row>
    <row r="6" spans="1:14" ht="18.75">
      <c r="A6" s="51">
        <v>44</v>
      </c>
      <c r="B6" s="6">
        <f ca="1">IFERROR(__xludf.DUMMYFUNCTION("IMPORTRANGE(""https://docs.google.com/spreadsheets/d/1DE2TZi0ZzoaTrcrwoDDXUxGjbFAplgA1Y807lojH3sc/edit#gid=207921682"",""P69!B6:B6"")"),1)</f>
        <v>1</v>
      </c>
      <c r="D6" s="51">
        <v>44</v>
      </c>
      <c r="E6" s="6">
        <f ca="1">IFERROR(__xludf.DUMMYFUNCTION("IMPORTRANGE(""https://docs.google.com/spreadsheets/d/1gi2jVGtOig0T_VuMzkDmVWBz8lK52kKuCS7STbR9e28/edit#gid=349400232"",""P69!B6:B6"")"),1)</f>
        <v>1</v>
      </c>
      <c r="G6" s="51">
        <v>44</v>
      </c>
      <c r="H6" s="6">
        <f ca="1">IFERROR(__xludf.DUMMYFUNCTION("IMPORTRANGE(""https://docs.google.com/spreadsheets/d/1mrAeX9JEhoJs2ZHEF4PozgrayXCrb5e6Q3lfOlWehQY/edit#gid=381554019"",""P69!B6:B6"")"),3)</f>
        <v>3</v>
      </c>
      <c r="J6" s="51">
        <v>44</v>
      </c>
      <c r="K6" s="6">
        <f ca="1">IFERROR(__xludf.DUMMYFUNCTION("IMPORTRANGE(""https://docs.google.com/spreadsheets/d/12HtoRNFY5X90ARVwTZSazTzMJVTT_qZFXPicptcT0bg/edit#gid=381554019"",""P69!B6:B6"")"),7)</f>
        <v>7</v>
      </c>
      <c r="M6" s="51">
        <v>44</v>
      </c>
      <c r="N6" s="6">
        <f ca="1">IFERROR(__xludf.DUMMYFUNCTION("IMPORTRANGE(""https://docs.google.com/spreadsheets/d/1vIeXzcDIKQtYKxshH3mL8j3ytVuGP1MJeVl_qoGHRSE/edit#gid=381554019"",""P69!B6:B6"")"),1)</f>
        <v>1</v>
      </c>
    </row>
    <row r="7" spans="1:14" ht="18.75">
      <c r="A7" s="52">
        <v>40</v>
      </c>
      <c r="B7" s="6">
        <f ca="1">IFERROR(__xludf.DUMMYFUNCTION("IMPORTRANGE(""https://docs.google.com/spreadsheets/d/1DE2TZi0ZzoaTrcrwoDDXUxGjbFAplgA1Y807lojH3sc/edit#gid=207921682"",""P69!B7:B7"")"),5)</f>
        <v>5</v>
      </c>
      <c r="D7" s="52">
        <v>40</v>
      </c>
      <c r="E7" s="6">
        <f ca="1">IFERROR(__xludf.DUMMYFUNCTION("IMPORTRANGE(""https://docs.google.com/spreadsheets/d/1gi2jVGtOig0T_VuMzkDmVWBz8lK52kKuCS7STbR9e28/edit#gid=349400232"",""P69!B7:B7"")"),6)</f>
        <v>6</v>
      </c>
      <c r="G7" s="52">
        <v>40</v>
      </c>
      <c r="H7" s="6">
        <f ca="1">IFERROR(__xludf.DUMMYFUNCTION("IMPORTRANGE(""https://docs.google.com/spreadsheets/d/1mrAeX9JEhoJs2ZHEF4PozgrayXCrb5e6Q3lfOlWehQY/edit#gid=381554019"",""P69!B7:B7"")"),5)</f>
        <v>5</v>
      </c>
      <c r="J7" s="52">
        <v>40</v>
      </c>
      <c r="K7" s="6">
        <f ca="1">IFERROR(__xludf.DUMMYFUNCTION("IMPORTRANGE(""https://docs.google.com/spreadsheets/d/12HtoRNFY5X90ARVwTZSazTzMJVTT_qZFXPicptcT0bg/edit#gid=381554019"",""P69!B7:B7"")"),5)</f>
        <v>5</v>
      </c>
      <c r="M7" s="52">
        <v>40</v>
      </c>
      <c r="N7" s="6">
        <f ca="1">IFERROR(__xludf.DUMMYFUNCTION("IMPORTRANGE(""https://docs.google.com/spreadsheets/d/1vIeXzcDIKQtYKxshH3mL8j3ytVuGP1MJeVl_qoGHRSE/edit#gid=381554019"",""P69!B7:B7"")"),8)</f>
        <v>8</v>
      </c>
    </row>
    <row r="8" spans="1:14" ht="18.75">
      <c r="A8" s="52">
        <v>41</v>
      </c>
      <c r="B8" s="6">
        <f ca="1">IFERROR(__xludf.DUMMYFUNCTION("IMPORTRANGE(""https://docs.google.com/spreadsheets/d/1DE2TZi0ZzoaTrcrwoDDXUxGjbFAplgA1Y807lojH3sc/edit#gid=207921682"",""P69!B8:B8"")"),4)</f>
        <v>4</v>
      </c>
      <c r="D8" s="52">
        <v>41</v>
      </c>
      <c r="E8" s="6">
        <f ca="1">IFERROR(__xludf.DUMMYFUNCTION("IMPORTRANGE(""https://docs.google.com/spreadsheets/d/1gi2jVGtOig0T_VuMzkDmVWBz8lK52kKuCS7STbR9e28/edit#gid=349400232"",""P69!B8:B8"")"),4)</f>
        <v>4</v>
      </c>
      <c r="G8" s="52">
        <v>41</v>
      </c>
      <c r="H8" s="6">
        <f ca="1">IFERROR(__xludf.DUMMYFUNCTION("IMPORTRANGE(""https://docs.google.com/spreadsheets/d/1mrAeX9JEhoJs2ZHEF4PozgrayXCrb5e6Q3lfOlWehQY/edit#gid=381554019"",""P69!B8:B8"")"),1)</f>
        <v>1</v>
      </c>
      <c r="J8" s="52">
        <v>41</v>
      </c>
      <c r="K8" s="6">
        <f ca="1">IFERROR(__xludf.DUMMYFUNCTION("IMPORTRANGE(""https://docs.google.com/spreadsheets/d/12HtoRNFY5X90ARVwTZSazTzMJVTT_qZFXPicptcT0bg/edit#gid=381554019"",""P69!B8:B8"")"),4)</f>
        <v>4</v>
      </c>
      <c r="M8" s="52">
        <v>41</v>
      </c>
      <c r="N8" s="6">
        <f ca="1">IFERROR(__xludf.DUMMYFUNCTION("IMPORTRANGE(""https://docs.google.com/spreadsheets/d/1vIeXzcDIKQtYKxshH3mL8j3ytVuGP1MJeVl_qoGHRSE/edit#gid=381554019"",""P69!B8:B8"")"),4)</f>
        <v>4</v>
      </c>
    </row>
    <row r="9" spans="1:14" ht="18.75">
      <c r="A9" s="52">
        <v>67</v>
      </c>
      <c r="B9" s="6">
        <f ca="1">IFERROR(__xludf.DUMMYFUNCTION("IMPORTRANGE(""https://docs.google.com/spreadsheets/d/1DE2TZi0ZzoaTrcrwoDDXUxGjbFAplgA1Y807lojH3sc/edit#gid=207921682"",""P69!B9:B9"")"),7)</f>
        <v>7</v>
      </c>
      <c r="D9" s="52">
        <v>67</v>
      </c>
      <c r="E9" s="6">
        <f ca="1">IFERROR(__xludf.DUMMYFUNCTION("IMPORTRANGE(""https://docs.google.com/spreadsheets/d/1gi2jVGtOig0T_VuMzkDmVWBz8lK52kKuCS7STbR9e28/edit#gid=349400232"",""P69!B9:B9"")"),7)</f>
        <v>7</v>
      </c>
      <c r="G9" s="52">
        <v>67</v>
      </c>
      <c r="H9" s="6">
        <f ca="1">IFERROR(__xludf.DUMMYFUNCTION("IMPORTRANGE(""https://docs.google.com/spreadsheets/d/1mrAeX9JEhoJs2ZHEF4PozgrayXCrb5e6Q3lfOlWehQY/edit#gid=381554019"",""P69!B9:B9"")"),8)</f>
        <v>8</v>
      </c>
      <c r="J9" s="52">
        <v>67</v>
      </c>
      <c r="K9" s="6">
        <f ca="1">IFERROR(__xludf.DUMMYFUNCTION("IMPORTRANGE(""https://docs.google.com/spreadsheets/d/12HtoRNFY5X90ARVwTZSazTzMJVTT_qZFXPicptcT0bg/edit#gid=381554019"",""P69!B9:B9"")"),3)</f>
        <v>3</v>
      </c>
      <c r="M9" s="52">
        <v>67</v>
      </c>
      <c r="N9" s="6">
        <f ca="1">IFERROR(__xludf.DUMMYFUNCTION("IMPORTRANGE(""https://docs.google.com/spreadsheets/d/1vIeXzcDIKQtYKxshH3mL8j3ytVuGP1MJeVl_qoGHRSE/edit#gid=381554019"",""P69!B9:B9"")"),6)</f>
        <v>6</v>
      </c>
    </row>
    <row r="10" spans="1:14" ht="18.75">
      <c r="A10" s="52">
        <v>39</v>
      </c>
      <c r="B10" s="6">
        <f ca="1">IFERROR(__xludf.DUMMYFUNCTION("IMPORTRANGE(""https://docs.google.com/spreadsheets/d/1DE2TZi0ZzoaTrcrwoDDXUxGjbFAplgA1Y807lojH3sc/edit#gid=207921682"",""P69!B10:B10"")"),2)</f>
        <v>2</v>
      </c>
      <c r="D10" s="52">
        <v>39</v>
      </c>
      <c r="E10" s="6">
        <f ca="1">IFERROR(__xludf.DUMMYFUNCTION("IMPORTRANGE(""https://docs.google.com/spreadsheets/d/1gi2jVGtOig0T_VuMzkDmVWBz8lK52kKuCS7STbR9e28/edit#gid=349400232"",""P69!B10:B10"")"),3)</f>
        <v>3</v>
      </c>
      <c r="G10" s="52">
        <v>39</v>
      </c>
      <c r="H10" s="6">
        <f ca="1">IFERROR(__xludf.DUMMYFUNCTION("IMPORTRANGE(""https://docs.google.com/spreadsheets/d/1mrAeX9JEhoJs2ZHEF4PozgrayXCrb5e6Q3lfOlWehQY/edit#gid=381554019"",""P69!B10:B10"")"),2)</f>
        <v>2</v>
      </c>
      <c r="J10" s="52">
        <v>39</v>
      </c>
      <c r="K10" s="6">
        <f ca="1">IFERROR(__xludf.DUMMYFUNCTION("IMPORTRANGE(""https://docs.google.com/spreadsheets/d/12HtoRNFY5X90ARVwTZSazTzMJVTT_qZFXPicptcT0bg/edit#gid=381554019"",""P69!B10:B10"")"),8)</f>
        <v>8</v>
      </c>
      <c r="M10" s="52">
        <v>39</v>
      </c>
      <c r="N10" s="6">
        <f ca="1">IFERROR(__xludf.DUMMYFUNCTION("IMPORTRANGE(""https://docs.google.com/spreadsheets/d/1vIeXzcDIKQtYKxshH3mL8j3ytVuGP1MJeVl_qoGHRSE/edit#gid=381554019"",""P69!B10:B10"")"),2)</f>
        <v>2</v>
      </c>
    </row>
    <row r="11" spans="1:14" ht="18.75">
      <c r="A11" s="52">
        <v>525</v>
      </c>
      <c r="B11" s="6">
        <f ca="1">IFERROR(__xludf.DUMMYFUNCTION("IMPORTRANGE(""https://docs.google.com/spreadsheets/d/1DE2TZi0ZzoaTrcrwoDDXUxGjbFAplgA1Y807lojH3sc/edit#gid=207921682"",""P69!B11:B11"")"),6)</f>
        <v>6</v>
      </c>
      <c r="D11" s="52">
        <v>525</v>
      </c>
      <c r="E11" s="6">
        <f ca="1">IFERROR(__xludf.DUMMYFUNCTION("IMPORTRANGE(""https://docs.google.com/spreadsheets/d/1gi2jVGtOig0T_VuMzkDmVWBz8lK52kKuCS7STbR9e28/edit#gid=349400232"",""P69!B11:B11"")"),5)</f>
        <v>5</v>
      </c>
      <c r="G11" s="52">
        <v>525</v>
      </c>
      <c r="H11" s="6">
        <f ca="1">IFERROR(__xludf.DUMMYFUNCTION("IMPORTRANGE(""https://docs.google.com/spreadsheets/d/1mrAeX9JEhoJs2ZHEF4PozgrayXCrb5e6Q3lfOlWehQY/edit#gid=381554019"",""P69!B11:B11"")"),7)</f>
        <v>7</v>
      </c>
      <c r="J11" s="52">
        <v>525</v>
      </c>
      <c r="K11" s="6">
        <f ca="1">IFERROR(__xludf.DUMMYFUNCTION("IMPORTRANGE(""https://docs.google.com/spreadsheets/d/12HtoRNFY5X90ARVwTZSazTzMJVTT_qZFXPicptcT0bg/edit#gid=381554019"",""P69!B11:B11"")"),1)</f>
        <v>1</v>
      </c>
      <c r="M11" s="52">
        <v>525</v>
      </c>
      <c r="N11" s="6">
        <f ca="1">IFERROR(__xludf.DUMMYFUNCTION("IMPORTRANGE(""https://docs.google.com/spreadsheets/d/1vIeXzcDIKQtYKxshH3mL8j3ytVuGP1MJeVl_qoGHRSE/edit#gid=381554019"",""P69!B11:B11"")"),7)</f>
        <v>7</v>
      </c>
    </row>
    <row r="12" spans="1:14" ht="18.75">
      <c r="A12" s="52">
        <v>1288</v>
      </c>
      <c r="B12" s="6">
        <f ca="1">IFERROR(__xludf.DUMMYFUNCTION("IMPORTRANGE(""https://docs.google.com/spreadsheets/d/1DE2TZi0ZzoaTrcrwoDDXUxGjbFAplgA1Y807lojH3sc/edit#gid=207921682"",""P69!B12:B12"")"),3)</f>
        <v>3</v>
      </c>
      <c r="D12" s="52">
        <v>1288</v>
      </c>
      <c r="E12" s="6">
        <f ca="1">IFERROR(__xludf.DUMMYFUNCTION("IMPORTRANGE(""https://docs.google.com/spreadsheets/d/1gi2jVGtOig0T_VuMzkDmVWBz8lK52kKuCS7STbR9e28/edit#gid=349400232"",""P69!B12:B12"")"),2)</f>
        <v>2</v>
      </c>
      <c r="G12" s="52">
        <v>1288</v>
      </c>
      <c r="H12" s="6">
        <f ca="1">IFERROR(__xludf.DUMMYFUNCTION("IMPORTRANGE(""https://docs.google.com/spreadsheets/d/1mrAeX9JEhoJs2ZHEF4PozgrayXCrb5e6Q3lfOlWehQY/edit#gid=381554019"",""P69!B12:B12"")"),4)</f>
        <v>4</v>
      </c>
      <c r="J12" s="52">
        <v>1288</v>
      </c>
      <c r="K12" s="6">
        <f ca="1">IFERROR(__xludf.DUMMYFUNCTION("IMPORTRANGE(""https://docs.google.com/spreadsheets/d/12HtoRNFY5X90ARVwTZSazTzMJVTT_qZFXPicptcT0bg/edit#gid=381554019"",""P69!B12:B12"")"),2)</f>
        <v>2</v>
      </c>
      <c r="M12" s="52">
        <v>1288</v>
      </c>
      <c r="N12" s="6">
        <f ca="1">IFERROR(__xludf.DUMMYFUNCTION("IMPORTRANGE(""https://docs.google.com/spreadsheets/d/1vIeXzcDIKQtYKxshH3mL8j3ytVuGP1MJeVl_qoGHRSE/edit#gid=381554019"",""P69!B12:B12"")"),5)</f>
        <v>5</v>
      </c>
    </row>
    <row r="13" spans="1:14" ht="18.75">
      <c r="A13" s="52">
        <v>1294</v>
      </c>
      <c r="B13" s="6">
        <f ca="1">IFERROR(__xludf.DUMMYFUNCTION("IMPORTRANGE(""https://docs.google.com/spreadsheets/d/1DE2TZi0ZzoaTrcrwoDDXUxGjbFAplgA1Y807lojH3sc/edit#gid=207921682"",""P69!B13:B13"")"),8)</f>
        <v>8</v>
      </c>
      <c r="D13" s="52">
        <v>1294</v>
      </c>
      <c r="E13" s="6">
        <f ca="1">IFERROR(__xludf.DUMMYFUNCTION("IMPORTRANGE(""https://docs.google.com/spreadsheets/d/1gi2jVGtOig0T_VuMzkDmVWBz8lK52kKuCS7STbR9e28/edit#gid=349400232"",""P69!B13:B13"")"),8)</f>
        <v>8</v>
      </c>
      <c r="G13" s="52">
        <v>1294</v>
      </c>
      <c r="H13" s="6">
        <f ca="1">IFERROR(__xludf.DUMMYFUNCTION("IMPORTRANGE(""https://docs.google.com/spreadsheets/d/1mrAeX9JEhoJs2ZHEF4PozgrayXCrb5e6Q3lfOlWehQY/edit#gid=381554019"",""P69!B13:B13"")"),6)</f>
        <v>6</v>
      </c>
      <c r="J13" s="52">
        <v>1294</v>
      </c>
      <c r="K13" s="6">
        <f ca="1">IFERROR(__xludf.DUMMYFUNCTION("IMPORTRANGE(""https://docs.google.com/spreadsheets/d/12HtoRNFY5X90ARVwTZSazTzMJVTT_qZFXPicptcT0bg/edit#gid=381554019"",""P69!B13:B13"")"),6)</f>
        <v>6</v>
      </c>
      <c r="M13" s="52">
        <v>1294</v>
      </c>
      <c r="N13" s="6">
        <f ca="1">IFERROR(__xludf.DUMMYFUNCTION("IMPORTRANGE(""https://docs.google.com/spreadsheets/d/1vIeXzcDIKQtYKxshH3mL8j3ytVuGP1MJeVl_qoGHRSE/edit#gid=381554019"",""P69!B13:B13"")"),3)</f>
        <v>3</v>
      </c>
    </row>
    <row r="14" spans="1:14" ht="18.75">
      <c r="A14" s="43" t="s">
        <v>119</v>
      </c>
      <c r="B14" s="44"/>
      <c r="D14" s="43" t="s">
        <v>119</v>
      </c>
      <c r="E14" s="44"/>
      <c r="G14" s="43" t="s">
        <v>119</v>
      </c>
      <c r="H14" s="44"/>
      <c r="J14" s="43" t="s">
        <v>119</v>
      </c>
      <c r="K14" s="44"/>
      <c r="M14" s="43" t="s">
        <v>119</v>
      </c>
      <c r="N14" s="44"/>
    </row>
    <row r="15" spans="1:14" ht="18.75">
      <c r="A15" s="9"/>
      <c r="B15" s="10"/>
      <c r="D15" s="9"/>
      <c r="E15" s="10"/>
      <c r="G15" s="9"/>
      <c r="H15" s="10"/>
      <c r="J15" s="9"/>
      <c r="K15" s="10"/>
      <c r="M15" s="9"/>
      <c r="N15" s="10"/>
    </row>
    <row r="16" spans="1:14" ht="18.75">
      <c r="A16" s="35" t="s">
        <v>6</v>
      </c>
      <c r="B16" s="36"/>
      <c r="D16" s="35" t="s">
        <v>6</v>
      </c>
      <c r="E16" s="36"/>
      <c r="G16" s="35" t="s">
        <v>6</v>
      </c>
      <c r="H16" s="36"/>
      <c r="J16" s="35" t="s">
        <v>6</v>
      </c>
      <c r="K16" s="36"/>
      <c r="M16" s="35" t="s">
        <v>6</v>
      </c>
      <c r="N16" s="36"/>
    </row>
    <row r="17" spans="1:14">
      <c r="A17" s="37"/>
      <c r="B17" s="38"/>
      <c r="D17" s="41"/>
      <c r="E17" s="42"/>
      <c r="G17" s="41"/>
      <c r="H17" s="42"/>
      <c r="J17" s="41"/>
      <c r="K17" s="42"/>
      <c r="M17" s="41"/>
      <c r="N17" s="42"/>
    </row>
    <row r="18" spans="1:14">
      <c r="A18" s="39"/>
      <c r="B18" s="40"/>
      <c r="D18" s="39"/>
      <c r="E18" s="40"/>
      <c r="G18" s="39"/>
      <c r="H18" s="40"/>
      <c r="J18" s="39"/>
      <c r="K18" s="40"/>
      <c r="M18" s="39"/>
      <c r="N18" s="40"/>
    </row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4:K14"/>
    <mergeCell ref="M14:N14"/>
    <mergeCell ref="A2:B2"/>
    <mergeCell ref="A3:B3"/>
    <mergeCell ref="D3:E3"/>
    <mergeCell ref="G3:H3"/>
    <mergeCell ref="A14:B14"/>
    <mergeCell ref="D14:E14"/>
    <mergeCell ref="G14:H14"/>
    <mergeCell ref="M16:N16"/>
    <mergeCell ref="A17:B18"/>
    <mergeCell ref="D17:E18"/>
    <mergeCell ref="G17:H18"/>
    <mergeCell ref="M17:N18"/>
    <mergeCell ref="J16:K16"/>
    <mergeCell ref="J17:K18"/>
    <mergeCell ref="A16:B16"/>
    <mergeCell ref="D16:E16"/>
    <mergeCell ref="G16:H16"/>
  </mergeCell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1004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120</v>
      </c>
      <c r="B1" s="36"/>
      <c r="D1" s="47" t="s">
        <v>120</v>
      </c>
      <c r="E1" s="36"/>
      <c r="G1" s="47" t="s">
        <v>120</v>
      </c>
      <c r="H1" s="36"/>
      <c r="J1" s="47" t="s">
        <v>120</v>
      </c>
      <c r="K1" s="36"/>
      <c r="M1" s="47" t="s">
        <v>120</v>
      </c>
      <c r="N1" s="36"/>
    </row>
    <row r="2" spans="1:14" ht="42.75" customHeight="1">
      <c r="A2" s="45" t="s">
        <v>121</v>
      </c>
      <c r="B2" s="36"/>
      <c r="D2" s="45" t="s">
        <v>121</v>
      </c>
      <c r="E2" s="36"/>
      <c r="G2" s="45" t="s">
        <v>121</v>
      </c>
      <c r="H2" s="36"/>
      <c r="J2" s="45" t="s">
        <v>121</v>
      </c>
      <c r="K2" s="36"/>
      <c r="M2" s="45" t="s">
        <v>121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12">
        <v>1128</v>
      </c>
      <c r="B6" s="6">
        <f ca="1">IFERROR(__xludf.DUMMYFUNCTION("IMPORTRANGE(""https://docs.google.com/spreadsheets/d/1DE2TZi0ZzoaTrcrwoDDXUxGjbFAplgA1Y807lojH3sc/edit#gid=207921682"",""P70!B6:B6"")"),3)</f>
        <v>3</v>
      </c>
      <c r="D6" s="12">
        <v>1128</v>
      </c>
      <c r="E6" s="6">
        <f ca="1">IFERROR(__xludf.DUMMYFUNCTION("IMPORTRANGE(""https://docs.google.com/spreadsheets/d/1gi2jVGtOig0T_VuMzkDmVWBz8lK52kKuCS7STbR9e28/edit#gid=349400232"",""P70!B6:B6"")"),4)</f>
        <v>4</v>
      </c>
      <c r="G6" s="12">
        <v>1128</v>
      </c>
      <c r="H6" s="6">
        <f ca="1">IFERROR(__xludf.DUMMYFUNCTION("IMPORTRANGE(""https://docs.google.com/spreadsheets/d/1mrAeX9JEhoJs2ZHEF4PozgrayXCrb5e6Q3lfOlWehQY/edit#gid=381554019"",""P70!B6:B6"")"),1)</f>
        <v>1</v>
      </c>
      <c r="J6" s="12">
        <v>1128</v>
      </c>
      <c r="K6" s="6">
        <f ca="1">IFERROR(__xludf.DUMMYFUNCTION("IMPORTRANGE(""https://docs.google.com/spreadsheets/d/12HtoRNFY5X90ARVwTZSazTzMJVTT_qZFXPicptcT0bg/edit#gid=381554019"",""P70!B6:B6"")"),2)</f>
        <v>2</v>
      </c>
      <c r="M6" s="12">
        <v>1128</v>
      </c>
      <c r="N6" s="6">
        <f ca="1">IFERROR(__xludf.DUMMYFUNCTION("IMPORTRANGE(""https://docs.google.com/spreadsheets/d/1vIeXzcDIKQtYKxshH3mL8j3ytVuGP1MJeVl_qoGHRSE/edit#gid=381554019"",""P70!B6:B6"")"),5)</f>
        <v>5</v>
      </c>
    </row>
    <row r="7" spans="1:14" ht="18.75">
      <c r="A7" s="12">
        <v>1135</v>
      </c>
      <c r="B7" s="6">
        <f ca="1">IFERROR(__xludf.DUMMYFUNCTION("IMPORTRANGE(""https://docs.google.com/spreadsheets/d/1DE2TZi0ZzoaTrcrwoDDXUxGjbFAplgA1Y807lojH3sc/edit#gid=207921682"",""P70!B7:B7"")"),2)</f>
        <v>2</v>
      </c>
      <c r="D7" s="12">
        <v>1135</v>
      </c>
      <c r="E7" s="6">
        <f ca="1">IFERROR(__xludf.DUMMYFUNCTION("IMPORTRANGE(""https://docs.google.com/spreadsheets/d/1gi2jVGtOig0T_VuMzkDmVWBz8lK52kKuCS7STbR9e28/edit#gid=349400232"",""P70!B7:B7"")"),3)</f>
        <v>3</v>
      </c>
      <c r="G7" s="12">
        <v>1135</v>
      </c>
      <c r="H7" s="6">
        <f ca="1">IFERROR(__xludf.DUMMYFUNCTION("IMPORTRANGE(""https://docs.google.com/spreadsheets/d/1mrAeX9JEhoJs2ZHEF4PozgrayXCrb5e6Q3lfOlWehQY/edit#gid=381554019"",""P70!B7:B7"")"),4)</f>
        <v>4</v>
      </c>
      <c r="J7" s="12">
        <v>1135</v>
      </c>
      <c r="K7" s="6">
        <f ca="1">IFERROR(__xludf.DUMMYFUNCTION("IMPORTRANGE(""https://docs.google.com/spreadsheets/d/12HtoRNFY5X90ARVwTZSazTzMJVTT_qZFXPicptcT0bg/edit#gid=381554019"",""P70!B7:B7"")"),1)</f>
        <v>1</v>
      </c>
      <c r="M7" s="12">
        <v>1135</v>
      </c>
      <c r="N7" s="6">
        <f ca="1">IFERROR(__xludf.DUMMYFUNCTION("IMPORTRANGE(""https://docs.google.com/spreadsheets/d/1vIeXzcDIKQtYKxshH3mL8j3ytVuGP1MJeVl_qoGHRSE/edit#gid=381554019"",""P70!B7:B7"")"),3)</f>
        <v>3</v>
      </c>
    </row>
    <row r="8" spans="1:14" ht="18.75">
      <c r="A8" s="12">
        <v>1124</v>
      </c>
      <c r="B8" s="6">
        <f ca="1">IFERROR(__xludf.DUMMYFUNCTION("IMPORTRANGE(""https://docs.google.com/spreadsheets/d/1DE2TZi0ZzoaTrcrwoDDXUxGjbFAplgA1Y807lojH3sc/edit#gid=207921682"",""P70!B8:B8"")"),6)</f>
        <v>6</v>
      </c>
      <c r="D8" s="12">
        <v>1124</v>
      </c>
      <c r="E8" s="6">
        <f ca="1">IFERROR(__xludf.DUMMYFUNCTION("IMPORTRANGE(""https://docs.google.com/spreadsheets/d/1gi2jVGtOig0T_VuMzkDmVWBz8lK52kKuCS7STbR9e28/edit#gid=349400232"",""P70!B8:B8"")"),6)</f>
        <v>6</v>
      </c>
      <c r="G8" s="12">
        <v>1124</v>
      </c>
      <c r="H8" s="6">
        <f ca="1">IFERROR(__xludf.DUMMYFUNCTION("IMPORTRANGE(""https://docs.google.com/spreadsheets/d/1mrAeX9JEhoJs2ZHEF4PozgrayXCrb5e6Q3lfOlWehQY/edit#gid=381554019"",""P70!B8:B8"")"),5)</f>
        <v>5</v>
      </c>
      <c r="J8" s="12">
        <v>1124</v>
      </c>
      <c r="K8" s="6">
        <f ca="1">IFERROR(__xludf.DUMMYFUNCTION("IMPORTRANGE(""https://docs.google.com/spreadsheets/d/12HtoRNFY5X90ARVwTZSazTzMJVTT_qZFXPicptcT0bg/edit#gid=381554019"",""P70!B8:B8"")"),4)</f>
        <v>4</v>
      </c>
      <c r="M8" s="12">
        <v>1124</v>
      </c>
      <c r="N8" s="6">
        <f ca="1">IFERROR(__xludf.DUMMYFUNCTION("IMPORTRANGE(""https://docs.google.com/spreadsheets/d/1vIeXzcDIKQtYKxshH3mL8j3ytVuGP1MJeVl_qoGHRSE/edit#gid=381554019"",""P70!B8:B8"")"),2)</f>
        <v>2</v>
      </c>
    </row>
    <row r="9" spans="1:14" ht="18.75">
      <c r="A9" s="12">
        <v>1126</v>
      </c>
      <c r="B9" s="6">
        <f ca="1">IFERROR(__xludf.DUMMYFUNCTION("IMPORTRANGE(""https://docs.google.com/spreadsheets/d/1DE2TZi0ZzoaTrcrwoDDXUxGjbFAplgA1Y807lojH3sc/edit#gid=207921682"",""P70!B9:B9"")"),7)</f>
        <v>7</v>
      </c>
      <c r="D9" s="12">
        <v>1126</v>
      </c>
      <c r="E9" s="6">
        <f ca="1">IFERROR(__xludf.DUMMYFUNCTION("IMPORTRANGE(""https://docs.google.com/spreadsheets/d/1gi2jVGtOig0T_VuMzkDmVWBz8lK52kKuCS7STbR9e28/edit#gid=349400232"",""P70!B9:B9"")"),5)</f>
        <v>5</v>
      </c>
      <c r="G9" s="12">
        <v>1126</v>
      </c>
      <c r="H9" s="6">
        <f ca="1">IFERROR(__xludf.DUMMYFUNCTION("IMPORTRANGE(""https://docs.google.com/spreadsheets/d/1mrAeX9JEhoJs2ZHEF4PozgrayXCrb5e6Q3lfOlWehQY/edit#gid=381554019"",""P70!B9:B9"")"),7)</f>
        <v>7</v>
      </c>
      <c r="J9" s="12">
        <v>1126</v>
      </c>
      <c r="K9" s="6">
        <f ca="1">IFERROR(__xludf.DUMMYFUNCTION("IMPORTRANGE(""https://docs.google.com/spreadsheets/d/12HtoRNFY5X90ARVwTZSazTzMJVTT_qZFXPicptcT0bg/edit#gid=381554019"",""P70!B9:B9"")"),7)</f>
        <v>7</v>
      </c>
      <c r="M9" s="12">
        <v>1126</v>
      </c>
      <c r="N9" s="6">
        <f ca="1">IFERROR(__xludf.DUMMYFUNCTION("IMPORTRANGE(""https://docs.google.com/spreadsheets/d/1vIeXzcDIKQtYKxshH3mL8j3ytVuGP1MJeVl_qoGHRSE/edit#gid=381554019"",""P70!B9:B9"")"),7)</f>
        <v>7</v>
      </c>
    </row>
    <row r="10" spans="1:14" ht="18.75">
      <c r="A10" s="12">
        <v>1131</v>
      </c>
      <c r="B10" s="6">
        <f ca="1">IFERROR(__xludf.DUMMYFUNCTION("IMPORTRANGE(""https://docs.google.com/spreadsheets/d/1DE2TZi0ZzoaTrcrwoDDXUxGjbFAplgA1Y807lojH3sc/edit#gid=207921682"",""P70!B10:B10"")"),4)</f>
        <v>4</v>
      </c>
      <c r="D10" s="12">
        <v>1131</v>
      </c>
      <c r="E10" s="6">
        <f ca="1">IFERROR(__xludf.DUMMYFUNCTION("IMPORTRANGE(""https://docs.google.com/spreadsheets/d/1gi2jVGtOig0T_VuMzkDmVWBz8lK52kKuCS7STbR9e28/edit#gid=349400232"",""P70!B10:B10"")"),1)</f>
        <v>1</v>
      </c>
      <c r="G10" s="12">
        <v>1131</v>
      </c>
      <c r="H10" s="6">
        <f ca="1">IFERROR(__xludf.DUMMYFUNCTION("IMPORTRANGE(""https://docs.google.com/spreadsheets/d/1mrAeX9JEhoJs2ZHEF4PozgrayXCrb5e6Q3lfOlWehQY/edit#gid=381554019"",""P70!B10:B10"")"),6)</f>
        <v>6</v>
      </c>
      <c r="J10" s="12">
        <v>1131</v>
      </c>
      <c r="K10" s="6">
        <f ca="1">IFERROR(__xludf.DUMMYFUNCTION("IMPORTRANGE(""https://docs.google.com/spreadsheets/d/12HtoRNFY5X90ARVwTZSazTzMJVTT_qZFXPicptcT0bg/edit#gid=381554019"",""P70!B10:B10"")"),5)</f>
        <v>5</v>
      </c>
      <c r="M10" s="12">
        <v>1131</v>
      </c>
      <c r="N10" s="6">
        <f ca="1">IFERROR(__xludf.DUMMYFUNCTION("IMPORTRANGE(""https://docs.google.com/spreadsheets/d/1vIeXzcDIKQtYKxshH3mL8j3ytVuGP1MJeVl_qoGHRSE/edit#gid=381554019"",""P70!B10:B10"")"),4)</f>
        <v>4</v>
      </c>
    </row>
    <row r="11" spans="1:14" ht="18.75">
      <c r="A11" s="12">
        <v>1130</v>
      </c>
      <c r="B11" s="6">
        <f ca="1">IFERROR(__xludf.DUMMYFUNCTION("IMPORTRANGE(""https://docs.google.com/spreadsheets/d/1DE2TZi0ZzoaTrcrwoDDXUxGjbFAplgA1Y807lojH3sc/edit#gid=207921682"",""P70!B11:B11"")"),1)</f>
        <v>1</v>
      </c>
      <c r="D11" s="12">
        <v>1130</v>
      </c>
      <c r="E11" s="6">
        <f ca="1">IFERROR(__xludf.DUMMYFUNCTION("IMPORTRANGE(""https://docs.google.com/spreadsheets/d/1gi2jVGtOig0T_VuMzkDmVWBz8lK52kKuCS7STbR9e28/edit#gid=349400232"",""P70!B11:B11"")"),2)</f>
        <v>2</v>
      </c>
      <c r="G11" s="12">
        <v>1130</v>
      </c>
      <c r="H11" s="6">
        <f ca="1">IFERROR(__xludf.DUMMYFUNCTION("IMPORTRANGE(""https://docs.google.com/spreadsheets/d/1mrAeX9JEhoJs2ZHEF4PozgrayXCrb5e6Q3lfOlWehQY/edit#gid=381554019"",""P70!B11:B11"")"),3)</f>
        <v>3</v>
      </c>
      <c r="J11" s="12">
        <v>1130</v>
      </c>
      <c r="K11" s="6">
        <f ca="1">IFERROR(__xludf.DUMMYFUNCTION("IMPORTRANGE(""https://docs.google.com/spreadsheets/d/12HtoRNFY5X90ARVwTZSazTzMJVTT_qZFXPicptcT0bg/edit#gid=381554019"",""P70!B11:B11"")"),3)</f>
        <v>3</v>
      </c>
      <c r="M11" s="12">
        <v>1130</v>
      </c>
      <c r="N11" s="6">
        <f ca="1">IFERROR(__xludf.DUMMYFUNCTION("IMPORTRANGE(""https://docs.google.com/spreadsheets/d/1vIeXzcDIKQtYKxshH3mL8j3ytVuGP1MJeVl_qoGHRSE/edit#gid=381554019"",""P70!B11:B11"")"),6)</f>
        <v>6</v>
      </c>
    </row>
    <row r="12" spans="1:14" ht="18.75">
      <c r="A12" s="12">
        <v>1138</v>
      </c>
      <c r="B12" s="6">
        <f ca="1">IFERROR(__xludf.DUMMYFUNCTION("IMPORTRANGE(""https://docs.google.com/spreadsheets/d/1DE2TZi0ZzoaTrcrwoDDXUxGjbFAplgA1Y807lojH3sc/edit#gid=207921682"",""P70!B12:B12"")"),5)</f>
        <v>5</v>
      </c>
      <c r="D12" s="12">
        <v>1138</v>
      </c>
      <c r="E12" s="6">
        <f ca="1">IFERROR(__xludf.DUMMYFUNCTION("IMPORTRANGE(""https://docs.google.com/spreadsheets/d/1gi2jVGtOig0T_VuMzkDmVWBz8lK52kKuCS7STbR9e28/edit#gid=349400232"",""P70!B12:B12"")"),7)</f>
        <v>7</v>
      </c>
      <c r="G12" s="12">
        <v>1138</v>
      </c>
      <c r="H12" s="6">
        <f ca="1">IFERROR(__xludf.DUMMYFUNCTION("IMPORTRANGE(""https://docs.google.com/spreadsheets/d/1mrAeX9JEhoJs2ZHEF4PozgrayXCrb5e6Q3lfOlWehQY/edit#gid=381554019"",""P70!B12:B12"")"),2)</f>
        <v>2</v>
      </c>
      <c r="J12" s="12">
        <v>1138</v>
      </c>
      <c r="K12" s="6">
        <f ca="1">IFERROR(__xludf.DUMMYFUNCTION("IMPORTRANGE(""https://docs.google.com/spreadsheets/d/12HtoRNFY5X90ARVwTZSazTzMJVTT_qZFXPicptcT0bg/edit#gid=381554019"",""P70!B12:B12"")"),6)</f>
        <v>6</v>
      </c>
      <c r="M12" s="12">
        <v>1138</v>
      </c>
      <c r="N12" s="6">
        <f ca="1">IFERROR(__xludf.DUMMYFUNCTION("IMPORTRANGE(""https://docs.google.com/spreadsheets/d/1vIeXzcDIKQtYKxshH3mL8j3ytVuGP1MJeVl_qoGHRSE/edit#gid=381554019"",""P70!B12:B12"")"),1)</f>
        <v>1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8.75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8.75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999"/>
  <sheetViews>
    <sheetView topLeftCell="I1" workbookViewId="0">
      <selection activeCell="Q1" sqref="Q1:Y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3" width="8.85546875" customWidth="1"/>
  </cols>
  <sheetData>
    <row r="1" spans="1:14" ht="26.25">
      <c r="A1" s="47" t="s">
        <v>123</v>
      </c>
      <c r="B1" s="36"/>
      <c r="D1" s="47" t="s">
        <v>123</v>
      </c>
      <c r="E1" s="36"/>
      <c r="G1" s="47" t="s">
        <v>123</v>
      </c>
      <c r="H1" s="36"/>
      <c r="J1" s="47" t="s">
        <v>123</v>
      </c>
      <c r="K1" s="36"/>
      <c r="M1" s="47" t="s">
        <v>123</v>
      </c>
      <c r="N1" s="36"/>
    </row>
    <row r="2" spans="1:14" ht="42.75" customHeight="1">
      <c r="A2" s="45" t="s">
        <v>124</v>
      </c>
      <c r="B2" s="36"/>
      <c r="D2" s="45" t="s">
        <v>124</v>
      </c>
      <c r="E2" s="36"/>
      <c r="G2" s="45" t="s">
        <v>124</v>
      </c>
      <c r="H2" s="36"/>
      <c r="J2" s="45" t="s">
        <v>124</v>
      </c>
      <c r="K2" s="36"/>
      <c r="M2" s="45" t="s">
        <v>124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125</v>
      </c>
      <c r="D5" s="2" t="s">
        <v>5</v>
      </c>
      <c r="E5" s="2" t="s">
        <v>125</v>
      </c>
      <c r="G5" s="2" t="s">
        <v>5</v>
      </c>
      <c r="H5" s="2" t="s">
        <v>125</v>
      </c>
      <c r="J5" s="2" t="s">
        <v>5</v>
      </c>
      <c r="K5" s="2" t="s">
        <v>125</v>
      </c>
      <c r="M5" s="2" t="s">
        <v>5</v>
      </c>
      <c r="N5" s="2" t="s">
        <v>125</v>
      </c>
    </row>
    <row r="6" spans="1:14" ht="18.75">
      <c r="A6" s="12">
        <v>1296</v>
      </c>
      <c r="B6" s="6">
        <f ca="1">IFERROR(__xludf.DUMMYFUNCTION("IMPORTRANGE(""https://docs.google.com/spreadsheets/d/1DE2TZi0ZzoaTrcrwoDDXUxGjbFAplgA1Y807lojH3sc/edit#gid=207921682"",""P71!B6:B6"")"),1)</f>
        <v>1</v>
      </c>
      <c r="D6" s="12">
        <v>1296</v>
      </c>
      <c r="E6" s="6">
        <f ca="1">IFERROR(__xludf.DUMMYFUNCTION("IMPORTRANGE(""https://docs.google.com/spreadsheets/d/1gi2jVGtOig0T_VuMzkDmVWBz8lK52kKuCS7STbR9e28/edit#gid=349400232"",""P71!B6:B6"")"),1)</f>
        <v>1</v>
      </c>
      <c r="G6" s="12">
        <v>1296</v>
      </c>
      <c r="H6" s="6">
        <f ca="1">IFERROR(__xludf.DUMMYFUNCTION("IMPORTRANGE(""https://docs.google.com/spreadsheets/d/1mrAeX9JEhoJs2ZHEF4PozgrayXCrb5e6Q3lfOlWehQY/edit#gid=381554019"",""P71!B6:B6"")"),2)</f>
        <v>2</v>
      </c>
      <c r="J6" s="12">
        <v>1296</v>
      </c>
      <c r="K6" s="6">
        <f ca="1">IFERROR(__xludf.DUMMYFUNCTION("IMPORTRANGE(""https://docs.google.com/spreadsheets/d/12HtoRNFY5X90ARVwTZSazTzMJVTT_qZFXPicptcT0bg/edit#gid=381554019"",""P71!B6:B6"")"),1)</f>
        <v>1</v>
      </c>
      <c r="M6" s="12">
        <v>1296</v>
      </c>
      <c r="N6" s="6">
        <f ca="1">IFERROR(__xludf.DUMMYFUNCTION("IMPORTRANGE(""https://docs.google.com/spreadsheets/d/1vIeXzcDIKQtYKxshH3mL8j3ytVuGP1MJeVl_qoGHRSE/edit#gid=381554019"",""P71!B6:B6"")"),2)</f>
        <v>2</v>
      </c>
    </row>
    <row r="7" spans="1:14" ht="18.75">
      <c r="A7" s="12">
        <v>1299</v>
      </c>
      <c r="B7" s="6">
        <f ca="1">IFERROR(__xludf.DUMMYFUNCTION("IMPORTRANGE(""https://docs.google.com/spreadsheets/d/1DE2TZi0ZzoaTrcrwoDDXUxGjbFAplgA1Y807lojH3sc/edit#gid=207921682"",""P71!B7:B7"")"),2)</f>
        <v>2</v>
      </c>
      <c r="D7" s="12">
        <v>1299</v>
      </c>
      <c r="E7" s="6">
        <f ca="1">IFERROR(__xludf.DUMMYFUNCTION("IMPORTRANGE(""https://docs.google.com/spreadsheets/d/1gi2jVGtOig0T_VuMzkDmVWBz8lK52kKuCS7STbR9e28/edit#gid=349400232"",""P71!B7:B7"")"),2)</f>
        <v>2</v>
      </c>
      <c r="G7" s="12">
        <v>1299</v>
      </c>
      <c r="H7" s="6">
        <f ca="1">IFERROR(__xludf.DUMMYFUNCTION("IMPORTRANGE(""https://docs.google.com/spreadsheets/d/1mrAeX9JEhoJs2ZHEF4PozgrayXCrb5e6Q3lfOlWehQY/edit#gid=381554019"",""P71!B7:B7"")"),1)</f>
        <v>1</v>
      </c>
      <c r="J7" s="12">
        <v>1299</v>
      </c>
      <c r="K7" s="6">
        <f ca="1">IFERROR(__xludf.DUMMYFUNCTION("IMPORTRANGE(""https://docs.google.com/spreadsheets/d/12HtoRNFY5X90ARVwTZSazTzMJVTT_qZFXPicptcT0bg/edit#gid=381554019"",""P71!B7:B7"")"),2)</f>
        <v>2</v>
      </c>
      <c r="M7" s="12">
        <v>1299</v>
      </c>
      <c r="N7" s="6">
        <f ca="1">IFERROR(__xludf.DUMMYFUNCTION("IMPORTRANGE(""https://docs.google.com/spreadsheets/d/1vIeXzcDIKQtYKxshH3mL8j3ytVuGP1MJeVl_qoGHRSE/edit#gid=381554019"",""P71!B7:B7"")"),1)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999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126</v>
      </c>
      <c r="B1" s="36"/>
      <c r="D1" s="47" t="s">
        <v>126</v>
      </c>
      <c r="E1" s="36"/>
      <c r="G1" s="47" t="s">
        <v>126</v>
      </c>
      <c r="H1" s="36"/>
      <c r="J1" s="47" t="s">
        <v>126</v>
      </c>
      <c r="K1" s="36"/>
      <c r="M1" s="47" t="s">
        <v>126</v>
      </c>
      <c r="N1" s="36"/>
    </row>
    <row r="2" spans="1:14" ht="42.75" customHeight="1">
      <c r="A2" s="45" t="s">
        <v>127</v>
      </c>
      <c r="B2" s="36"/>
      <c r="D2" s="45" t="s">
        <v>127</v>
      </c>
      <c r="E2" s="36"/>
      <c r="G2" s="45" t="s">
        <v>127</v>
      </c>
      <c r="H2" s="36"/>
      <c r="J2" s="45" t="s">
        <v>127</v>
      </c>
      <c r="K2" s="36"/>
      <c r="M2" s="45" t="s">
        <v>127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1194</v>
      </c>
      <c r="B6" s="6">
        <f ca="1">IFERROR(__xludf.DUMMYFUNCTION("IMPORTRANGE(""https://docs.google.com/spreadsheets/d/1DE2TZi0ZzoaTrcrwoDDXUxGjbFAplgA1Y807lojH3sc/edit#gid=207921682"",""P72!B6:B6"")"),2)</f>
        <v>2</v>
      </c>
      <c r="D6" s="12">
        <v>1194</v>
      </c>
      <c r="E6" s="6">
        <f ca="1">IFERROR(__xludf.DUMMYFUNCTION("IMPORTRANGE(""https://docs.google.com/spreadsheets/d/1gi2jVGtOig0T_VuMzkDmVWBz8lK52kKuCS7STbR9e28/edit#gid=349400232"",""P72!B6:B6"")"),2)</f>
        <v>2</v>
      </c>
      <c r="G6" s="12">
        <v>1194</v>
      </c>
      <c r="H6" s="6">
        <f ca="1">IFERROR(__xludf.DUMMYFUNCTION("IMPORTRANGE(""https://docs.google.com/spreadsheets/d/1mrAeX9JEhoJs2ZHEF4PozgrayXCrb5e6Q3lfOlWehQY/edit#gid=381554019"",""P72!B6:B6"")"),1)</f>
        <v>1</v>
      </c>
      <c r="J6" s="12">
        <v>1194</v>
      </c>
      <c r="K6" s="6">
        <f ca="1">IFERROR(__xludf.DUMMYFUNCTION("IMPORTRANGE(""https://docs.google.com/spreadsheets/d/12HtoRNFY5X90ARVwTZSazTzMJVTT_qZFXPicptcT0bg/edit#gid=381554019"",""P72!B6:B6"")"),2)</f>
        <v>2</v>
      </c>
      <c r="M6" s="12">
        <v>1194</v>
      </c>
      <c r="N6" s="6">
        <f ca="1">IFERROR(__xludf.DUMMYFUNCTION("IMPORTRANGE(""https://docs.google.com/spreadsheets/d/1vIeXzcDIKQtYKxshH3mL8j3ytVuGP1MJeVl_qoGHRSE/edit#gid=381554019"",""P72!B6:B6"")"),2)</f>
        <v>2</v>
      </c>
    </row>
    <row r="7" spans="1:14" ht="18.75">
      <c r="A7" s="12">
        <v>1181</v>
      </c>
      <c r="B7" s="6">
        <f ca="1">IFERROR(__xludf.DUMMYFUNCTION("IMPORTRANGE(""https://docs.google.com/spreadsheets/d/1DE2TZi0ZzoaTrcrwoDDXUxGjbFAplgA1Y807lojH3sc/edit#gid=207921682"",""P72!B7:B7"")"),1)</f>
        <v>1</v>
      </c>
      <c r="D7" s="12">
        <v>1181</v>
      </c>
      <c r="E7" s="6">
        <f ca="1">IFERROR(__xludf.DUMMYFUNCTION("IMPORTRANGE(""https://docs.google.com/spreadsheets/d/1gi2jVGtOig0T_VuMzkDmVWBz8lK52kKuCS7STbR9e28/edit#gid=349400232"",""P72!B7:B7"")"),1)</f>
        <v>1</v>
      </c>
      <c r="G7" s="12">
        <v>1181</v>
      </c>
      <c r="H7" s="6">
        <f ca="1">IFERROR(__xludf.DUMMYFUNCTION("IMPORTRANGE(""https://docs.google.com/spreadsheets/d/1mrAeX9JEhoJs2ZHEF4PozgrayXCrb5e6Q3lfOlWehQY/edit#gid=381554019"",""P72!B7:B7"")"),2)</f>
        <v>2</v>
      </c>
      <c r="J7" s="12">
        <v>1181</v>
      </c>
      <c r="K7" s="6">
        <f ca="1">IFERROR(__xludf.DUMMYFUNCTION("IMPORTRANGE(""https://docs.google.com/spreadsheets/d/12HtoRNFY5X90ARVwTZSazTzMJVTT_qZFXPicptcT0bg/edit#gid=381554019"",""P72!B7:B7"")"),1)</f>
        <v>1</v>
      </c>
      <c r="M7" s="12">
        <v>1181</v>
      </c>
      <c r="N7" s="6">
        <f ca="1">IFERROR(__xludf.DUMMYFUNCTION("IMPORTRANGE(""https://docs.google.com/spreadsheets/d/1vIeXzcDIKQtYKxshH3mL8j3ytVuGP1MJeVl_qoGHRSE/edit#gid=381554019"",""P72!B7:B7"")"),1)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1002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128</v>
      </c>
      <c r="B1" s="36"/>
      <c r="D1" s="47" t="s">
        <v>128</v>
      </c>
      <c r="E1" s="36"/>
      <c r="G1" s="47" t="s">
        <v>128</v>
      </c>
      <c r="H1" s="36"/>
      <c r="J1" s="47" t="s">
        <v>128</v>
      </c>
      <c r="K1" s="36"/>
      <c r="M1" s="47" t="s">
        <v>128</v>
      </c>
      <c r="N1" s="36"/>
    </row>
    <row r="2" spans="1:14" ht="42.75" customHeight="1">
      <c r="A2" s="45" t="s">
        <v>129</v>
      </c>
      <c r="B2" s="36"/>
      <c r="D2" s="45" t="s">
        <v>129</v>
      </c>
      <c r="E2" s="36"/>
      <c r="G2" s="45" t="s">
        <v>129</v>
      </c>
      <c r="H2" s="36"/>
      <c r="J2" s="45" t="s">
        <v>129</v>
      </c>
      <c r="K2" s="36"/>
      <c r="M2" s="45" t="s">
        <v>129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12">
        <v>296</v>
      </c>
      <c r="B6" s="6">
        <f ca="1">IFERROR(__xludf.DUMMYFUNCTION("IMPORTRANGE(""https://docs.google.com/spreadsheets/d/1DE2TZi0ZzoaTrcrwoDDXUxGjbFAplgA1Y807lojH3sc/edit#gid=207921682"",""P73!B6:B6"")"),1)</f>
        <v>1</v>
      </c>
      <c r="D6" s="12">
        <v>296</v>
      </c>
      <c r="E6" s="6">
        <f ca="1">IFERROR(__xludf.DUMMYFUNCTION("IMPORTRANGE(""https://docs.google.com/spreadsheets/d/1gi2jVGtOig0T_VuMzkDmVWBz8lK52kKuCS7STbR9e28/edit#gid=349400232"",""P73!B6:B6"")"),2)</f>
        <v>2</v>
      </c>
      <c r="G6" s="12">
        <v>296</v>
      </c>
      <c r="H6" s="6">
        <f ca="1">IFERROR(__xludf.DUMMYFUNCTION("IMPORTRANGE(""https://docs.google.com/spreadsheets/d/1mrAeX9JEhoJs2ZHEF4PozgrayXCrb5e6Q3lfOlWehQY/edit#gid=381554019"",""P73!B6:B6"")"),3)</f>
        <v>3</v>
      </c>
      <c r="J6" s="12">
        <v>296</v>
      </c>
      <c r="K6" s="6">
        <f ca="1">IFERROR(__xludf.DUMMYFUNCTION("IMPORTRANGE(""https://docs.google.com/spreadsheets/d/12HtoRNFY5X90ARVwTZSazTzMJVTT_qZFXPicptcT0bg/edit#gid=381554019"",""P73!B6:B6"")"),4)</f>
        <v>4</v>
      </c>
      <c r="M6" s="12">
        <v>296</v>
      </c>
      <c r="N6" s="6">
        <f ca="1">IFERROR(__xludf.DUMMYFUNCTION("IMPORTRANGE(""https://docs.google.com/spreadsheets/d/1vIeXzcDIKQtYKxshH3mL8j3ytVuGP1MJeVl_qoGHRSE/edit#gid=381554019"",""P73!B6:B6"")"),1)</f>
        <v>1</v>
      </c>
    </row>
    <row r="7" spans="1:14" ht="18.75">
      <c r="A7" s="12">
        <v>1290</v>
      </c>
      <c r="B7" s="6">
        <f ca="1">IFERROR(__xludf.DUMMYFUNCTION("IMPORTRANGE(""https://docs.google.com/spreadsheets/d/1DE2TZi0ZzoaTrcrwoDDXUxGjbFAplgA1Y807lojH3sc/edit#gid=207921682"",""P73!B7:B7"")"),3)</f>
        <v>3</v>
      </c>
      <c r="D7" s="12">
        <v>1290</v>
      </c>
      <c r="E7" s="6">
        <f ca="1">IFERROR(__xludf.DUMMYFUNCTION("IMPORTRANGE(""https://docs.google.com/spreadsheets/d/1gi2jVGtOig0T_VuMzkDmVWBz8lK52kKuCS7STbR9e28/edit#gid=349400232"",""P73!B7:B7"")"),1)</f>
        <v>1</v>
      </c>
      <c r="G7" s="12">
        <v>1290</v>
      </c>
      <c r="H7" s="6">
        <f ca="1">IFERROR(__xludf.DUMMYFUNCTION("IMPORTRANGE(""https://docs.google.com/spreadsheets/d/1mrAeX9JEhoJs2ZHEF4PozgrayXCrb5e6Q3lfOlWehQY/edit#gid=381554019"",""P73!B7:B7"")"),4)</f>
        <v>4</v>
      </c>
      <c r="J7" s="12">
        <v>1290</v>
      </c>
      <c r="K7" s="6">
        <f ca="1">IFERROR(__xludf.DUMMYFUNCTION("IMPORTRANGE(""https://docs.google.com/spreadsheets/d/12HtoRNFY5X90ARVwTZSazTzMJVTT_qZFXPicptcT0bg/edit#gid=381554019"",""P73!B7:B7"")"),1)</f>
        <v>1</v>
      </c>
      <c r="M7" s="12">
        <v>1290</v>
      </c>
      <c r="N7" s="6">
        <f ca="1">IFERROR(__xludf.DUMMYFUNCTION("IMPORTRANGE(""https://docs.google.com/spreadsheets/d/1vIeXzcDIKQtYKxshH3mL8j3ytVuGP1MJeVl_qoGHRSE/edit#gid=381554019"",""P73!B7:B7"")"),2)</f>
        <v>2</v>
      </c>
    </row>
    <row r="8" spans="1:14" ht="18.75">
      <c r="A8" s="12">
        <v>297</v>
      </c>
      <c r="B8" s="6">
        <f ca="1">IFERROR(__xludf.DUMMYFUNCTION("IMPORTRANGE(""https://docs.google.com/spreadsheets/d/1DE2TZi0ZzoaTrcrwoDDXUxGjbFAplgA1Y807lojH3sc/edit#gid=207921682"",""P73!B8:B8"")"),5)</f>
        <v>5</v>
      </c>
      <c r="D8" s="12">
        <v>297</v>
      </c>
      <c r="E8" s="6">
        <f ca="1">IFERROR(__xludf.DUMMYFUNCTION("IMPORTRANGE(""https://docs.google.com/spreadsheets/d/1gi2jVGtOig0T_VuMzkDmVWBz8lK52kKuCS7STbR9e28/edit#gid=349400232"",""P73!B8:B8"")"),5)</f>
        <v>5</v>
      </c>
      <c r="G8" s="12">
        <v>297</v>
      </c>
      <c r="H8" s="6">
        <f ca="1">IFERROR(__xludf.DUMMYFUNCTION("IMPORTRANGE(""https://docs.google.com/spreadsheets/d/1mrAeX9JEhoJs2ZHEF4PozgrayXCrb5e6Q3lfOlWehQY/edit#gid=381554019"",""P73!B8:B8"")"),2)</f>
        <v>2</v>
      </c>
      <c r="J8" s="12">
        <v>297</v>
      </c>
      <c r="K8" s="6">
        <f ca="1">IFERROR(__xludf.DUMMYFUNCTION("IMPORTRANGE(""https://docs.google.com/spreadsheets/d/12HtoRNFY5X90ARVwTZSazTzMJVTT_qZFXPicptcT0bg/edit#gid=381554019"",""P73!B8:B8"")"),5)</f>
        <v>5</v>
      </c>
      <c r="M8" s="12">
        <v>297</v>
      </c>
      <c r="N8" s="6">
        <f ca="1">IFERROR(__xludf.DUMMYFUNCTION("IMPORTRANGE(""https://docs.google.com/spreadsheets/d/1vIeXzcDIKQtYKxshH3mL8j3ytVuGP1MJeVl_qoGHRSE/edit#gid=381554019"",""P73!B8:B8"")"),5)</f>
        <v>5</v>
      </c>
    </row>
    <row r="9" spans="1:14" ht="18.75">
      <c r="A9" s="12">
        <v>1288</v>
      </c>
      <c r="B9" s="6">
        <f ca="1">IFERROR(__xludf.DUMMYFUNCTION("IMPORTRANGE(""https://docs.google.com/spreadsheets/d/1DE2TZi0ZzoaTrcrwoDDXUxGjbFAplgA1Y807lojH3sc/edit#gid=207921682"",""P73!B9:B9"")"),4)</f>
        <v>4</v>
      </c>
      <c r="D9" s="12">
        <v>1288</v>
      </c>
      <c r="E9" s="6">
        <f ca="1">IFERROR(__xludf.DUMMYFUNCTION("IMPORTRANGE(""https://docs.google.com/spreadsheets/d/1gi2jVGtOig0T_VuMzkDmVWBz8lK52kKuCS7STbR9e28/edit#gid=349400232"",""P73!B9:B9"")"),3)</f>
        <v>3</v>
      </c>
      <c r="G9" s="12">
        <v>1288</v>
      </c>
      <c r="H9" s="6">
        <f ca="1">IFERROR(__xludf.DUMMYFUNCTION("IMPORTRANGE(""https://docs.google.com/spreadsheets/d/1mrAeX9JEhoJs2ZHEF4PozgrayXCrb5e6Q3lfOlWehQY/edit#gid=381554019"",""P73!B9:B9"")"),1)</f>
        <v>1</v>
      </c>
      <c r="J9" s="12">
        <v>1288</v>
      </c>
      <c r="K9" s="6">
        <f ca="1">IFERROR(__xludf.DUMMYFUNCTION("IMPORTRANGE(""https://docs.google.com/spreadsheets/d/12HtoRNFY5X90ARVwTZSazTzMJVTT_qZFXPicptcT0bg/edit#gid=381554019"",""P73!B9:B9"")"),3)</f>
        <v>3</v>
      </c>
      <c r="M9" s="12">
        <v>1288</v>
      </c>
      <c r="N9" s="6">
        <f ca="1">IFERROR(__xludf.DUMMYFUNCTION("IMPORTRANGE(""https://docs.google.com/spreadsheets/d/1vIeXzcDIKQtYKxshH3mL8j3ytVuGP1MJeVl_qoGHRSE/edit#gid=381554019"",""P73!B9:B9"")"),3)</f>
        <v>3</v>
      </c>
    </row>
    <row r="10" spans="1:14" ht="18.75">
      <c r="A10" s="12">
        <v>525</v>
      </c>
      <c r="B10" s="6">
        <f ca="1">IFERROR(__xludf.DUMMYFUNCTION("IMPORTRANGE(""https://docs.google.com/spreadsheets/d/1DE2TZi0ZzoaTrcrwoDDXUxGjbFAplgA1Y807lojH3sc/edit#gid=207921682"",""P73!B10:B10"")"),2)</f>
        <v>2</v>
      </c>
      <c r="D10" s="12">
        <v>525</v>
      </c>
      <c r="E10" s="6">
        <f ca="1">IFERROR(__xludf.DUMMYFUNCTION("IMPORTRANGE(""https://docs.google.com/spreadsheets/d/1gi2jVGtOig0T_VuMzkDmVWBz8lK52kKuCS7STbR9e28/edit#gid=349400232"",""P73!B10:B10"")"),4)</f>
        <v>4</v>
      </c>
      <c r="G10" s="12">
        <v>525</v>
      </c>
      <c r="H10" s="6">
        <f ca="1">IFERROR(__xludf.DUMMYFUNCTION("IMPORTRANGE(""https://docs.google.com/spreadsheets/d/1mrAeX9JEhoJs2ZHEF4PozgrayXCrb5e6Q3lfOlWehQY/edit#gid=381554019"",""P73!B10:B10"")"),5)</f>
        <v>5</v>
      </c>
      <c r="J10" s="12">
        <v>525</v>
      </c>
      <c r="K10" s="6">
        <f ca="1">IFERROR(__xludf.DUMMYFUNCTION("IMPORTRANGE(""https://docs.google.com/spreadsheets/d/12HtoRNFY5X90ARVwTZSazTzMJVTT_qZFXPicptcT0bg/edit#gid=381554019"",""P73!B10:B10"")"),2)</f>
        <v>2</v>
      </c>
      <c r="M10" s="12">
        <v>525</v>
      </c>
      <c r="N10" s="6">
        <f ca="1">IFERROR(__xludf.DUMMYFUNCTION("IMPORTRANGE(""https://docs.google.com/spreadsheets/d/1vIeXzcDIKQtYKxshH3mL8j3ytVuGP1MJeVl_qoGHRSE/edit#gid=381554019"",""P73!B10:B10"")"),4)</f>
        <v>4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999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130</v>
      </c>
      <c r="B1" s="36"/>
      <c r="D1" s="47" t="s">
        <v>130</v>
      </c>
      <c r="E1" s="36"/>
      <c r="G1" s="47" t="s">
        <v>130</v>
      </c>
      <c r="H1" s="36"/>
      <c r="J1" s="47" t="s">
        <v>130</v>
      </c>
      <c r="K1" s="36"/>
      <c r="M1" s="47" t="s">
        <v>130</v>
      </c>
      <c r="N1" s="36"/>
    </row>
    <row r="2" spans="1:14" ht="42.75" customHeight="1">
      <c r="A2" s="45" t="s">
        <v>131</v>
      </c>
      <c r="B2" s="36"/>
      <c r="D2" s="45" t="s">
        <v>131</v>
      </c>
      <c r="E2" s="36"/>
      <c r="G2" s="45" t="s">
        <v>131</v>
      </c>
      <c r="H2" s="36"/>
      <c r="J2" s="45" t="s">
        <v>131</v>
      </c>
      <c r="K2" s="36"/>
      <c r="M2" s="45" t="s">
        <v>131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18">
        <v>71</v>
      </c>
      <c r="B6" s="6">
        <f ca="1">IFERROR(__xludf.DUMMYFUNCTION("IMPORTRANGE(""https://docs.google.com/spreadsheets/d/1DE2TZi0ZzoaTrcrwoDDXUxGjbFAplgA1Y807lojH3sc/edit#gid=207921682"",""P74!B6:B6"")"),1)</f>
        <v>1</v>
      </c>
      <c r="D6" s="18">
        <v>71</v>
      </c>
      <c r="E6" s="6">
        <f ca="1">IFERROR(__xludf.DUMMYFUNCTION("IMPORTRANGE(""https://docs.google.com/spreadsheets/d/1gi2jVGtOig0T_VuMzkDmVWBz8lK52kKuCS7STbR9e28/edit#gid=349400232"",""P74!B6:B6"")"),2)</f>
        <v>2</v>
      </c>
      <c r="G6" s="18">
        <v>71</v>
      </c>
      <c r="H6" s="6">
        <f ca="1">IFERROR(__xludf.DUMMYFUNCTION("IMPORTRANGE(""https://docs.google.com/spreadsheets/d/1mrAeX9JEhoJs2ZHEF4PozgrayXCrb5e6Q3lfOlWehQY/edit#gid=381554019"",""P74!B6:B6"")"),2)</f>
        <v>2</v>
      </c>
      <c r="J6" s="18">
        <v>71</v>
      </c>
      <c r="K6" s="6">
        <f ca="1">IFERROR(__xludf.DUMMYFUNCTION("IMPORTRANGE(""https://docs.google.com/spreadsheets/d/12HtoRNFY5X90ARVwTZSazTzMJVTT_qZFXPicptcT0bg/edit#gid=381554019"",""P74!B6:B6"")"),2)</f>
        <v>2</v>
      </c>
      <c r="M6" s="18">
        <v>71</v>
      </c>
      <c r="N6" s="6">
        <f ca="1">IFERROR(__xludf.DUMMYFUNCTION("IMPORTRANGE(""https://docs.google.com/spreadsheets/d/1vIeXzcDIKQtYKxshH3mL8j3ytVuGP1MJeVl_qoGHRSE/edit#gid=381554019"",""P74!B6:B6"")"),2)</f>
        <v>2</v>
      </c>
    </row>
    <row r="7" spans="1:14" ht="18.75">
      <c r="A7" s="18">
        <v>48</v>
      </c>
      <c r="B7" s="6">
        <f ca="1">IFERROR(__xludf.DUMMYFUNCTION("IMPORTRANGE(""https://docs.google.com/spreadsheets/d/1DE2TZi0ZzoaTrcrwoDDXUxGjbFAplgA1Y807lojH3sc/edit#gid=207921682"",""P74!B7:B7"")"),2)</f>
        <v>2</v>
      </c>
      <c r="D7" s="18">
        <v>48</v>
      </c>
      <c r="E7" s="6">
        <f ca="1">IFERROR(__xludf.DUMMYFUNCTION("IMPORTRANGE(""https://docs.google.com/spreadsheets/d/1gi2jVGtOig0T_VuMzkDmVWBz8lK52kKuCS7STbR9e28/edit#gid=349400232"",""P74!B7:B7"")"),1)</f>
        <v>1</v>
      </c>
      <c r="G7" s="18">
        <v>48</v>
      </c>
      <c r="H7" s="6">
        <f ca="1">IFERROR(__xludf.DUMMYFUNCTION("IMPORTRANGE(""https://docs.google.com/spreadsheets/d/1mrAeX9JEhoJs2ZHEF4PozgrayXCrb5e6Q3lfOlWehQY/edit#gid=381554019"",""P74!B7:B7"")"),1)</f>
        <v>1</v>
      </c>
      <c r="J7" s="18">
        <v>48</v>
      </c>
      <c r="K7" s="6">
        <f ca="1">IFERROR(__xludf.DUMMYFUNCTION("IMPORTRANGE(""https://docs.google.com/spreadsheets/d/12HtoRNFY5X90ARVwTZSazTzMJVTT_qZFXPicptcT0bg/edit#gid=381554019"",""P74!B7:B7"")"),1)</f>
        <v>1</v>
      </c>
      <c r="M7" s="18">
        <v>48</v>
      </c>
      <c r="N7" s="6">
        <f ca="1">IFERROR(__xludf.DUMMYFUNCTION("IMPORTRANGE(""https://docs.google.com/spreadsheets/d/1vIeXzcDIKQtYKxshH3mL8j3ytVuGP1MJeVl_qoGHRSE/edit#gid=381554019"",""P74!B7:B7"")"),1)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1000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132</v>
      </c>
      <c r="B1" s="36"/>
      <c r="D1" s="47" t="s">
        <v>132</v>
      </c>
      <c r="E1" s="36"/>
      <c r="G1" s="47" t="s">
        <v>132</v>
      </c>
      <c r="H1" s="36"/>
      <c r="J1" s="47" t="s">
        <v>132</v>
      </c>
      <c r="K1" s="36"/>
      <c r="M1" s="47" t="s">
        <v>132</v>
      </c>
      <c r="N1" s="36"/>
    </row>
    <row r="2" spans="1:14" ht="42.75" customHeight="1">
      <c r="A2" s="45" t="s">
        <v>133</v>
      </c>
      <c r="B2" s="36"/>
      <c r="D2" s="45" t="s">
        <v>133</v>
      </c>
      <c r="E2" s="36"/>
      <c r="G2" s="45" t="s">
        <v>133</v>
      </c>
      <c r="H2" s="36"/>
      <c r="J2" s="45" t="s">
        <v>133</v>
      </c>
      <c r="K2" s="36"/>
      <c r="M2" s="45" t="s">
        <v>133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8">
        <v>111</v>
      </c>
      <c r="B6" s="6">
        <f ca="1">IFERROR(__xludf.DUMMYFUNCTION("IMPORTRANGE(""https://docs.google.com/spreadsheets/d/1DE2TZi0ZzoaTrcrwoDDXUxGjbFAplgA1Y807lojH3sc/edit#gid=207921682"",""P75!B6:B6"")"),1)</f>
        <v>1</v>
      </c>
      <c r="D6" s="18">
        <v>111</v>
      </c>
      <c r="E6" s="6">
        <f ca="1">IFERROR(__xludf.DUMMYFUNCTION("IMPORTRANGE(""https://docs.google.com/spreadsheets/d/1gi2jVGtOig0T_VuMzkDmVWBz8lK52kKuCS7STbR9e28/edit#gid=349400232"",""P75!B6:B6"")"),1)</f>
        <v>1</v>
      </c>
      <c r="G6" s="18">
        <v>111</v>
      </c>
      <c r="H6" s="6">
        <f ca="1">IFERROR(__xludf.DUMMYFUNCTION("IMPORTRANGE(""https://docs.google.com/spreadsheets/d/1mrAeX9JEhoJs2ZHEF4PozgrayXCrb5e6Q3lfOlWehQY/edit#gid=381554019"",""P75!B6:B6"")"),1)</f>
        <v>1</v>
      </c>
      <c r="J6" s="18">
        <v>111</v>
      </c>
      <c r="K6" s="6">
        <f ca="1">IFERROR(__xludf.DUMMYFUNCTION("IMPORTRANGE(""https://docs.google.com/spreadsheets/d/12HtoRNFY5X90ARVwTZSazTzMJVTT_qZFXPicptcT0bg/edit#gid=381554019"",""P75!B6:B6"")"),1)</f>
        <v>1</v>
      </c>
      <c r="M6" s="18">
        <v>111</v>
      </c>
      <c r="N6" s="6">
        <f ca="1">IFERROR(__xludf.DUMMYFUNCTION("IMPORTRANGE(""https://docs.google.com/spreadsheets/d/1vIeXzcDIKQtYKxshH3mL8j3ytVuGP1MJeVl_qoGHRSE/edit#gid=381554019"",""P75!B6:B6"")"),1)</f>
        <v>1</v>
      </c>
    </row>
    <row r="7" spans="1:14" ht="18.75">
      <c r="A7" s="18">
        <v>71</v>
      </c>
      <c r="B7" s="6">
        <f ca="1">IFERROR(__xludf.DUMMYFUNCTION("IMPORTRANGE(""https://docs.google.com/spreadsheets/d/1DE2TZi0ZzoaTrcrwoDDXUxGjbFAplgA1Y807lojH3sc/edit#gid=207921682"",""P75!B7:B7"")"),2)</f>
        <v>2</v>
      </c>
      <c r="D7" s="18">
        <v>71</v>
      </c>
      <c r="E7" s="6">
        <f ca="1">IFERROR(__xludf.DUMMYFUNCTION("IMPORTRANGE(""https://docs.google.com/spreadsheets/d/1gi2jVGtOig0T_VuMzkDmVWBz8lK52kKuCS7STbR9e28/edit#gid=349400232"",""P75!B7:B7"")"),3)</f>
        <v>3</v>
      </c>
      <c r="G7" s="18">
        <v>71</v>
      </c>
      <c r="H7" s="6">
        <f ca="1">IFERROR(__xludf.DUMMYFUNCTION("IMPORTRANGE(""https://docs.google.com/spreadsheets/d/1mrAeX9JEhoJs2ZHEF4PozgrayXCrb5e6Q3lfOlWehQY/edit#gid=381554019"",""P75!B7:B7"")"),3)</f>
        <v>3</v>
      </c>
      <c r="J7" s="18">
        <v>71</v>
      </c>
      <c r="K7" s="6">
        <f ca="1">IFERROR(__xludf.DUMMYFUNCTION("IMPORTRANGE(""https://docs.google.com/spreadsheets/d/12HtoRNFY5X90ARVwTZSazTzMJVTT_qZFXPicptcT0bg/edit#gid=381554019"",""P75!B7:B7"")"),3)</f>
        <v>3</v>
      </c>
      <c r="M7" s="18">
        <v>71</v>
      </c>
      <c r="N7" s="6">
        <f ca="1">IFERROR(__xludf.DUMMYFUNCTION("IMPORTRANGE(""https://docs.google.com/spreadsheets/d/1vIeXzcDIKQtYKxshH3mL8j3ytVuGP1MJeVl_qoGHRSE/edit#gid=381554019"",""P75!B7:B7"")"),3)</f>
        <v>3</v>
      </c>
    </row>
    <row r="8" spans="1:14" ht="18.75">
      <c r="A8" s="18">
        <v>109</v>
      </c>
      <c r="B8" s="6">
        <f ca="1">IFERROR(__xludf.DUMMYFUNCTION("IMPORTRANGE(""https://docs.google.com/spreadsheets/d/1DE2TZi0ZzoaTrcrwoDDXUxGjbFAplgA1Y807lojH3sc/edit#gid=207921682"",""P75!B8:B8"")"),3)</f>
        <v>3</v>
      </c>
      <c r="D8" s="18">
        <v>109</v>
      </c>
      <c r="E8" s="6">
        <f ca="1">IFERROR(__xludf.DUMMYFUNCTION("IMPORTRANGE(""https://docs.google.com/spreadsheets/d/1gi2jVGtOig0T_VuMzkDmVWBz8lK52kKuCS7STbR9e28/edit#gid=349400232"",""P75!B8:B8"")"),2)</f>
        <v>2</v>
      </c>
      <c r="G8" s="18">
        <v>109</v>
      </c>
      <c r="H8" s="6">
        <f ca="1">IFERROR(__xludf.DUMMYFUNCTION("IMPORTRANGE(""https://docs.google.com/spreadsheets/d/1mrAeX9JEhoJs2ZHEF4PozgrayXCrb5e6Q3lfOlWehQY/edit#gid=381554019"",""P75!B8:B8"")"),2)</f>
        <v>2</v>
      </c>
      <c r="J8" s="18">
        <v>109</v>
      </c>
      <c r="K8" s="6">
        <f ca="1">IFERROR(__xludf.DUMMYFUNCTION("IMPORTRANGE(""https://docs.google.com/spreadsheets/d/12HtoRNFY5X90ARVwTZSazTzMJVTT_qZFXPicptcT0bg/edit#gid=381554019"",""P75!B8:B8"")"),2)</f>
        <v>2</v>
      </c>
      <c r="M8" s="18">
        <v>109</v>
      </c>
      <c r="N8" s="6">
        <f ca="1">IFERROR(__xludf.DUMMYFUNCTION("IMPORTRANGE(""https://docs.google.com/spreadsheets/d/1vIeXzcDIKQtYKxshH3mL8j3ytVuGP1MJeVl_qoGHRSE/edit#gid=381554019"",""P75!B8:B8"")"),2)</f>
        <v>2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134</v>
      </c>
      <c r="B1" s="36"/>
      <c r="D1" s="47" t="s">
        <v>134</v>
      </c>
      <c r="E1" s="36"/>
      <c r="G1" s="47" t="s">
        <v>134</v>
      </c>
      <c r="H1" s="36"/>
      <c r="J1" s="47" t="s">
        <v>134</v>
      </c>
      <c r="K1" s="36"/>
      <c r="M1" s="47" t="s">
        <v>134</v>
      </c>
      <c r="N1" s="36"/>
    </row>
    <row r="2" spans="1:14" ht="42.75" customHeight="1">
      <c r="A2" s="45" t="s">
        <v>135</v>
      </c>
      <c r="B2" s="36"/>
      <c r="D2" s="45" t="s">
        <v>135</v>
      </c>
      <c r="E2" s="36"/>
      <c r="G2" s="45" t="s">
        <v>135</v>
      </c>
      <c r="H2" s="36"/>
      <c r="J2" s="45" t="s">
        <v>135</v>
      </c>
      <c r="K2" s="36"/>
      <c r="M2" s="45" t="s">
        <v>135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5">
        <v>99</v>
      </c>
      <c r="B6" s="6">
        <f ca="1">IFERROR(__xludf.DUMMYFUNCTION("IMPORTRANGE(""https://docs.google.com/spreadsheets/d/1DE2TZi0ZzoaTrcrwoDDXUxGjbFAplgA1Y807lojH3sc/edit#gid=207921682"",""P76!B6:B6"")"),1)</f>
        <v>1</v>
      </c>
      <c r="D6" s="5">
        <v>99</v>
      </c>
      <c r="E6" s="6">
        <f ca="1">IFERROR(__xludf.DUMMYFUNCTION("IMPORTRANGE(""https://docs.google.com/spreadsheets/d/1gi2jVGtOig0T_VuMzkDmVWBz8lK52kKuCS7STbR9e28/edit#gid=349400232"",""P76!B6:B6"")"),1)</f>
        <v>1</v>
      </c>
      <c r="G6" s="5">
        <v>99</v>
      </c>
      <c r="H6" s="6">
        <f ca="1">IFERROR(__xludf.DUMMYFUNCTION("IMPORTRANGE(""https://docs.google.com/spreadsheets/d/1mrAeX9JEhoJs2ZHEF4PozgrayXCrb5e6Q3lfOlWehQY/edit#gid=381554019"",""P76!B6:B6"")"),1)</f>
        <v>1</v>
      </c>
      <c r="J6" s="5">
        <v>99</v>
      </c>
      <c r="K6" s="6">
        <f ca="1">IFERROR(__xludf.DUMMYFUNCTION("IMPORTRANGE(""https://docs.google.com/spreadsheets/d/12HtoRNFY5X90ARVwTZSazTzMJVTT_qZFXPicptcT0bg/edit#gid=381554019"",""P76!B6:B6"")"),1)</f>
        <v>1</v>
      </c>
      <c r="M6" s="5">
        <v>99</v>
      </c>
      <c r="N6" s="6">
        <f ca="1">IFERROR(__xludf.DUMMYFUNCTION("IMPORTRANGE(""https://docs.google.com/spreadsheets/d/1vIeXzcDIKQtYKxshH3mL8j3ytVuGP1MJeVl_qoGHRSE/edit#gid=381554019"",""P76!B6:B6"")"),1)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000"/>
  <sheetViews>
    <sheetView topLeftCell="F1" workbookViewId="0">
      <selection activeCell="I18" sqref="I1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20</v>
      </c>
      <c r="B1" s="36"/>
      <c r="D1" s="47" t="s">
        <v>20</v>
      </c>
      <c r="E1" s="36"/>
      <c r="G1" s="47" t="s">
        <v>20</v>
      </c>
      <c r="H1" s="36"/>
      <c r="J1" s="47" t="s">
        <v>20</v>
      </c>
      <c r="K1" s="36"/>
      <c r="M1" s="47" t="s">
        <v>20</v>
      </c>
      <c r="N1" s="36"/>
    </row>
    <row r="2" spans="1:14" ht="42.75" customHeight="1">
      <c r="A2" s="45" t="s">
        <v>21</v>
      </c>
      <c r="B2" s="36"/>
      <c r="D2" s="45" t="s">
        <v>21</v>
      </c>
      <c r="E2" s="36"/>
      <c r="G2" s="45" t="s">
        <v>21</v>
      </c>
      <c r="H2" s="36"/>
      <c r="J2" s="45" t="s">
        <v>21</v>
      </c>
      <c r="K2" s="36"/>
      <c r="M2" s="45" t="s">
        <v>21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12">
        <v>1204</v>
      </c>
      <c r="B6" s="6">
        <f ca="1">IFERROR(__xludf.DUMMYFUNCTION("IMPORTRANGE(""https://docs.google.com/spreadsheets/d/1DE2TZi0ZzoaTrcrwoDDXUxGjbFAplgA1Y807lojH3sc/edit#gid=207921682"",""P12!B6:B6"")"),1)</f>
        <v>1</v>
      </c>
      <c r="D6" s="12">
        <v>1204</v>
      </c>
      <c r="E6" s="6">
        <f ca="1">IFERROR(__xludf.DUMMYFUNCTION("IMPORTRANGE(""https://docs.google.com/spreadsheets/d/1gi2jVGtOig0T_VuMzkDmVWBz8lK52kKuCS7STbR9e28/edit#gid=349400232"",""P12!B6:B6"")"),2)</f>
        <v>2</v>
      </c>
      <c r="G6" s="12">
        <v>1204</v>
      </c>
      <c r="H6" s="6">
        <f ca="1">IFERROR(__xludf.DUMMYFUNCTION("IMPORTRANGE(""https://docs.google.com/spreadsheets/d/1mrAeX9JEhoJs2ZHEF4PozgrayXCrb5e6Q3lfOlWehQY/edit#gid=381554019"",""P12!B6:B6"")"),2)</f>
        <v>2</v>
      </c>
      <c r="J6" s="12">
        <v>1204</v>
      </c>
      <c r="K6" s="6">
        <f ca="1">IFERROR(__xludf.DUMMYFUNCTION("IMPORTRANGE(""https://docs.google.com/spreadsheets/d/12HtoRNFY5X90ARVwTZSazTzMJVTT_qZFXPicptcT0bg/edit#gid=381554019"",""P12!B6:B6"")"),3)</f>
        <v>3</v>
      </c>
      <c r="M6" s="12">
        <v>1204</v>
      </c>
      <c r="N6" s="6">
        <f ca="1">IFERROR(__xludf.DUMMYFUNCTION("IMPORTRANGE(""https://docs.google.com/spreadsheets/d/1vIeXzcDIKQtYKxshH3mL8j3ytVuGP1MJeVl_qoGHRSE/edit#gid=381554019"",""P12!B6:B6"")"),1)</f>
        <v>1</v>
      </c>
    </row>
    <row r="7" spans="1:14" ht="18.75">
      <c r="A7" s="12">
        <v>1181</v>
      </c>
      <c r="B7" s="6">
        <f ca="1">IFERROR(__xludf.DUMMYFUNCTION("IMPORTRANGE(""https://docs.google.com/spreadsheets/d/1DE2TZi0ZzoaTrcrwoDDXUxGjbFAplgA1Y807lojH3sc/edit#gid=207921682"",""P12!B7:B7"")"),3)</f>
        <v>3</v>
      </c>
      <c r="D7" s="12">
        <v>1181</v>
      </c>
      <c r="E7" s="6">
        <f ca="1">IFERROR(__xludf.DUMMYFUNCTION("IMPORTRANGE(""https://docs.google.com/spreadsheets/d/1gi2jVGtOig0T_VuMzkDmVWBz8lK52kKuCS7STbR9e28/edit#gid=349400232"",""P12!B7:B7"")"),3)</f>
        <v>3</v>
      </c>
      <c r="G7" s="12">
        <v>1181</v>
      </c>
      <c r="H7" s="6">
        <f ca="1">IFERROR(__xludf.DUMMYFUNCTION("IMPORTRANGE(""https://docs.google.com/spreadsheets/d/1mrAeX9JEhoJs2ZHEF4PozgrayXCrb5e6Q3lfOlWehQY/edit#gid=381554019"",""P12!B7:B7"")"),3)</f>
        <v>3</v>
      </c>
      <c r="J7" s="12">
        <v>1181</v>
      </c>
      <c r="K7" s="6">
        <f ca="1">IFERROR(__xludf.DUMMYFUNCTION("IMPORTRANGE(""https://docs.google.com/spreadsheets/d/12HtoRNFY5X90ARVwTZSazTzMJVTT_qZFXPicptcT0bg/edit#gid=381554019"",""P12!B7:B7"")"),2)</f>
        <v>2</v>
      </c>
      <c r="M7" s="12">
        <v>1181</v>
      </c>
      <c r="N7" s="6">
        <f ca="1">IFERROR(__xludf.DUMMYFUNCTION("IMPORTRANGE(""https://docs.google.com/spreadsheets/d/1vIeXzcDIKQtYKxshH3mL8j3ytVuGP1MJeVl_qoGHRSE/edit#gid=381554019"",""P12!B7:B7"")"),3)</f>
        <v>3</v>
      </c>
    </row>
    <row r="8" spans="1:14" ht="18.75">
      <c r="A8" s="12">
        <v>1128</v>
      </c>
      <c r="B8" s="6">
        <f ca="1">IFERROR(__xludf.DUMMYFUNCTION("IMPORTRANGE(""https://docs.google.com/spreadsheets/d/1DE2TZi0ZzoaTrcrwoDDXUxGjbFAplgA1Y807lojH3sc/edit#gid=207921682"",""P12!B8:B8"")"),2)</f>
        <v>2</v>
      </c>
      <c r="D8" s="12">
        <v>1128</v>
      </c>
      <c r="E8" s="6">
        <f ca="1">IFERROR(__xludf.DUMMYFUNCTION("IMPORTRANGE(""https://docs.google.com/spreadsheets/d/1gi2jVGtOig0T_VuMzkDmVWBz8lK52kKuCS7STbR9e28/edit#gid=349400232"",""P12!B8:B8"")"),1)</f>
        <v>1</v>
      </c>
      <c r="G8" s="12">
        <v>1128</v>
      </c>
      <c r="H8" s="6">
        <f ca="1">IFERROR(__xludf.DUMMYFUNCTION("IMPORTRANGE(""https://docs.google.com/spreadsheets/d/1mrAeX9JEhoJs2ZHEF4PozgrayXCrb5e6Q3lfOlWehQY/edit#gid=381554019"",""P12!B8:B8"")"),1)</f>
        <v>1</v>
      </c>
      <c r="J8" s="12">
        <v>1128</v>
      </c>
      <c r="K8" s="6">
        <f ca="1">IFERROR(__xludf.DUMMYFUNCTION("IMPORTRANGE(""https://docs.google.com/spreadsheets/d/12HtoRNFY5X90ARVwTZSazTzMJVTT_qZFXPicptcT0bg/edit#gid=381554019"",""P12!B8:B8"")"),1)</f>
        <v>1</v>
      </c>
      <c r="M8" s="12">
        <v>1128</v>
      </c>
      <c r="N8" s="6">
        <f ca="1">IFERROR(__xludf.DUMMYFUNCTION("IMPORTRANGE(""https://docs.google.com/spreadsheets/d/1vIeXzcDIKQtYKxshH3mL8j3ytVuGP1MJeVl_qoGHRSE/edit#gid=381554019"",""P12!B8:B8"")"),2)</f>
        <v>2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1000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136</v>
      </c>
      <c r="B1" s="36"/>
      <c r="D1" s="47" t="s">
        <v>136</v>
      </c>
      <c r="E1" s="36"/>
      <c r="G1" s="47" t="s">
        <v>136</v>
      </c>
      <c r="H1" s="36"/>
      <c r="J1" s="47" t="s">
        <v>136</v>
      </c>
      <c r="K1" s="36"/>
      <c r="M1" s="47" t="s">
        <v>136</v>
      </c>
      <c r="N1" s="36"/>
    </row>
    <row r="2" spans="1:14" ht="42.75" customHeight="1">
      <c r="A2" s="45" t="s">
        <v>137</v>
      </c>
      <c r="B2" s="36"/>
      <c r="D2" s="45" t="s">
        <v>137</v>
      </c>
      <c r="E2" s="36"/>
      <c r="G2" s="45" t="s">
        <v>137</v>
      </c>
      <c r="H2" s="36"/>
      <c r="J2" s="45" t="s">
        <v>137</v>
      </c>
      <c r="K2" s="36"/>
      <c r="M2" s="45" t="s">
        <v>137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18">
        <v>86</v>
      </c>
      <c r="B6" s="6">
        <f ca="1">IFERROR(__xludf.DUMMYFUNCTION("IMPORTRANGE(""https://docs.google.com/spreadsheets/d/1DE2TZi0ZzoaTrcrwoDDXUxGjbFAplgA1Y807lojH3sc/edit#gid=207921682"",""P77!B6:B6"")"),1)</f>
        <v>1</v>
      </c>
      <c r="D6" s="18">
        <v>86</v>
      </c>
      <c r="E6" s="6">
        <f ca="1">IFERROR(__xludf.DUMMYFUNCTION("IMPORTRANGE(""https://docs.google.com/spreadsheets/d/1gi2jVGtOig0T_VuMzkDmVWBz8lK52kKuCS7STbR9e28/edit#gid=349400232"",""P77!B6:B6"")"),1)</f>
        <v>1</v>
      </c>
      <c r="G6" s="18">
        <v>86</v>
      </c>
      <c r="H6" s="6">
        <f ca="1">IFERROR(__xludf.DUMMYFUNCTION("IMPORTRANGE(""https://docs.google.com/spreadsheets/d/1mrAeX9JEhoJs2ZHEF4PozgrayXCrb5e6Q3lfOlWehQY/edit#gid=381554019"",""P77!B6:B6"")"),1)</f>
        <v>1</v>
      </c>
      <c r="J6" s="18">
        <v>86</v>
      </c>
      <c r="K6" s="6">
        <f ca="1">IFERROR(__xludf.DUMMYFUNCTION("IMPORTRANGE(""https://docs.google.com/spreadsheets/d/12HtoRNFY5X90ARVwTZSazTzMJVTT_qZFXPicptcT0bg/edit#gid=381554019"",""P77!B6:B6"")"),1)</f>
        <v>1</v>
      </c>
      <c r="M6" s="18">
        <v>86</v>
      </c>
      <c r="N6" s="6">
        <f ca="1">IFERROR(__xludf.DUMMYFUNCTION("IMPORTRANGE(""https://docs.google.com/spreadsheets/d/1vIeXzcDIKQtYKxshH3mL8j3ytVuGP1MJeVl_qoGHRSE/edit#gid=381554019"",""P77!B6:B6"")"),1)</f>
        <v>1</v>
      </c>
    </row>
    <row r="7" spans="1:14" ht="18.75">
      <c r="A7" s="18">
        <v>91</v>
      </c>
      <c r="B7" s="6">
        <f ca="1">IFERROR(__xludf.DUMMYFUNCTION("IMPORTRANGE(""https://docs.google.com/spreadsheets/d/1DE2TZi0ZzoaTrcrwoDDXUxGjbFAplgA1Y807lojH3sc/edit#gid=207921682"",""P77!B7:B7"")"),2)</f>
        <v>2</v>
      </c>
      <c r="D7" s="18">
        <v>91</v>
      </c>
      <c r="E7" s="6">
        <f ca="1">IFERROR(__xludf.DUMMYFUNCTION("IMPORTRANGE(""https://docs.google.com/spreadsheets/d/1gi2jVGtOig0T_VuMzkDmVWBz8lK52kKuCS7STbR9e28/edit#gid=349400232"",""P77!B7:B7"")"),3)</f>
        <v>3</v>
      </c>
      <c r="G7" s="18">
        <v>91</v>
      </c>
      <c r="H7" s="6">
        <f ca="1">IFERROR(__xludf.DUMMYFUNCTION("IMPORTRANGE(""https://docs.google.com/spreadsheets/d/1mrAeX9JEhoJs2ZHEF4PozgrayXCrb5e6Q3lfOlWehQY/edit#gid=381554019"",""P77!B7:B7"")"),3)</f>
        <v>3</v>
      </c>
      <c r="J7" s="18">
        <v>91</v>
      </c>
      <c r="K7" s="6">
        <f ca="1">IFERROR(__xludf.DUMMYFUNCTION("IMPORTRANGE(""https://docs.google.com/spreadsheets/d/12HtoRNFY5X90ARVwTZSazTzMJVTT_qZFXPicptcT0bg/edit#gid=381554019"",""P77!B7:B7"")"),3)</f>
        <v>3</v>
      </c>
      <c r="M7" s="18">
        <v>91</v>
      </c>
      <c r="N7" s="6">
        <f ca="1">IFERROR(__xludf.DUMMYFUNCTION("IMPORTRANGE(""https://docs.google.com/spreadsheets/d/1vIeXzcDIKQtYKxshH3mL8j3ytVuGP1MJeVl_qoGHRSE/edit#gid=381554019"",""P77!B7:B7"")"),3)</f>
        <v>3</v>
      </c>
    </row>
    <row r="8" spans="1:14" ht="18.75">
      <c r="A8" s="18">
        <v>76</v>
      </c>
      <c r="B8" s="6">
        <f ca="1">IFERROR(__xludf.DUMMYFUNCTION("IMPORTRANGE(""https://docs.google.com/spreadsheets/d/1DE2TZi0ZzoaTrcrwoDDXUxGjbFAplgA1Y807lojH3sc/edit#gid=207921682"",""P77!B8:B8"")"),3)</f>
        <v>3</v>
      </c>
      <c r="D8" s="18">
        <v>76</v>
      </c>
      <c r="E8" s="6">
        <f ca="1">IFERROR(__xludf.DUMMYFUNCTION("IMPORTRANGE(""https://docs.google.com/spreadsheets/d/1gi2jVGtOig0T_VuMzkDmVWBz8lK52kKuCS7STbR9e28/edit#gid=349400232"",""P77!B8:B8"")"),2)</f>
        <v>2</v>
      </c>
      <c r="G8" s="18">
        <v>76</v>
      </c>
      <c r="H8" s="6">
        <f ca="1">IFERROR(__xludf.DUMMYFUNCTION("IMPORTRANGE(""https://docs.google.com/spreadsheets/d/1mrAeX9JEhoJs2ZHEF4PozgrayXCrb5e6Q3lfOlWehQY/edit#gid=381554019"",""P77!B8:B8"")"),2)</f>
        <v>2</v>
      </c>
      <c r="J8" s="18">
        <v>76</v>
      </c>
      <c r="K8" s="6">
        <f ca="1">IFERROR(__xludf.DUMMYFUNCTION("IMPORTRANGE(""https://docs.google.com/spreadsheets/d/12HtoRNFY5X90ARVwTZSazTzMJVTT_qZFXPicptcT0bg/edit#gid=381554019"",""P77!B8:B8"")"),2)</f>
        <v>2</v>
      </c>
      <c r="M8" s="18">
        <v>76</v>
      </c>
      <c r="N8" s="6">
        <f ca="1">IFERROR(__xludf.DUMMYFUNCTION("IMPORTRANGE(""https://docs.google.com/spreadsheets/d/1vIeXzcDIKQtYKxshH3mL8j3ytVuGP1MJeVl_qoGHRSE/edit#gid=381554019"",""P77!B8:B8"")"),2)</f>
        <v>2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998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138</v>
      </c>
      <c r="B1" s="36"/>
      <c r="D1" s="47" t="s">
        <v>138</v>
      </c>
      <c r="E1" s="36"/>
      <c r="G1" s="47" t="s">
        <v>138</v>
      </c>
      <c r="H1" s="36"/>
      <c r="J1" s="47" t="s">
        <v>138</v>
      </c>
      <c r="K1" s="36"/>
      <c r="M1" s="47" t="s">
        <v>138</v>
      </c>
      <c r="N1" s="36"/>
    </row>
    <row r="2" spans="1:14" ht="42.75" customHeight="1">
      <c r="A2" s="45" t="s">
        <v>139</v>
      </c>
      <c r="B2" s="36"/>
      <c r="D2" s="45" t="s">
        <v>139</v>
      </c>
      <c r="E2" s="36"/>
      <c r="G2" s="45" t="s">
        <v>140</v>
      </c>
      <c r="H2" s="36"/>
      <c r="J2" s="45" t="s">
        <v>140</v>
      </c>
      <c r="K2" s="36"/>
      <c r="M2" s="45" t="s">
        <v>140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141</v>
      </c>
      <c r="D5" s="2" t="s">
        <v>5</v>
      </c>
      <c r="E5" s="2" t="s">
        <v>141</v>
      </c>
      <c r="G5" s="2" t="s">
        <v>5</v>
      </c>
      <c r="H5" s="2" t="s">
        <v>141</v>
      </c>
      <c r="J5" s="2" t="s">
        <v>5</v>
      </c>
      <c r="K5" s="2" t="s">
        <v>141</v>
      </c>
      <c r="M5" s="2" t="s">
        <v>5</v>
      </c>
      <c r="N5" s="2" t="s">
        <v>141</v>
      </c>
    </row>
    <row r="6" spans="1:14" ht="18.75">
      <c r="A6" s="11">
        <v>1285</v>
      </c>
      <c r="B6" s="6">
        <f ca="1">IFERROR(__xludf.DUMMYFUNCTION("IMPORTRANGE(""https://docs.google.com/spreadsheets/d/1DE2TZi0ZzoaTrcrwoDDXUxGjbFAplgA1Y807lojH3sc/edit#gid=207921682"",""P78!B6:B6"")"),1)</f>
        <v>1</v>
      </c>
      <c r="D6" s="16"/>
      <c r="E6" s="6">
        <f ca="1">IFERROR(__xludf.DUMMYFUNCTION("IMPORTRANGE(""https://docs.google.com/spreadsheets/d/1gi2jVGtOig0T_VuMzkDmVWBz8lK52kKuCS7STbR9e28/edit#gid=349400232"",""P78!B6:B6"")"),1)</f>
        <v>1</v>
      </c>
      <c r="G6" s="16"/>
      <c r="H6" s="6">
        <f ca="1">IFERROR(__xludf.DUMMYFUNCTION("IMPORTRANGE(""https://docs.google.com/spreadsheets/d/1mrAeX9JEhoJs2ZHEF4PozgrayXCrb5e6Q3lfOlWehQY/edit#gid=381554019"",""P78!B6:B6"")"),1)</f>
        <v>1</v>
      </c>
      <c r="J6" s="16"/>
      <c r="K6" s="6">
        <f ca="1">IFERROR(__xludf.DUMMYFUNCTION("IMPORTRANGE(""https://docs.google.com/spreadsheets/d/12HtoRNFY5X90ARVwTZSazTzMJVTT_qZFXPicptcT0bg/edit#gid=381554019"",""P78!B6:B6"")"),1)</f>
        <v>1</v>
      </c>
      <c r="M6" s="16"/>
      <c r="N6" s="6">
        <f ca="1">IFERROR(__xludf.DUMMYFUNCTION("IMPORTRANGE(""https://docs.google.com/spreadsheets/d/1vIeXzcDIKQtYKxshH3mL8j3ytVuGP1MJeVl_qoGHRSE/edit#gid=381554019"",""P78!B6:B6"")"),1)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N1000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142</v>
      </c>
      <c r="B1" s="36"/>
      <c r="D1" s="47" t="s">
        <v>142</v>
      </c>
      <c r="E1" s="36"/>
      <c r="G1" s="47" t="s">
        <v>142</v>
      </c>
      <c r="H1" s="36"/>
      <c r="J1" s="47" t="s">
        <v>142</v>
      </c>
      <c r="K1" s="36"/>
      <c r="M1" s="47" t="s">
        <v>142</v>
      </c>
      <c r="N1" s="36"/>
    </row>
    <row r="2" spans="1:14" ht="42.75" customHeight="1">
      <c r="A2" s="45" t="s">
        <v>143</v>
      </c>
      <c r="B2" s="36"/>
      <c r="D2" s="45" t="s">
        <v>143</v>
      </c>
      <c r="E2" s="36"/>
      <c r="G2" s="45" t="s">
        <v>143</v>
      </c>
      <c r="H2" s="36"/>
      <c r="J2" s="45" t="s">
        <v>143</v>
      </c>
      <c r="K2" s="36"/>
      <c r="M2" s="45" t="s">
        <v>143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12">
        <v>1274</v>
      </c>
      <c r="B6" s="6">
        <f ca="1">IFERROR(__xludf.DUMMYFUNCTION("IMPORTRANGE(""https://docs.google.com/spreadsheets/d/1DE2TZi0ZzoaTrcrwoDDXUxGjbFAplgA1Y807lojH3sc/edit#gid=207921682"",""P79!B6:B6"")"),3)</f>
        <v>3</v>
      </c>
      <c r="D6" s="12">
        <v>1274</v>
      </c>
      <c r="E6" s="6">
        <f ca="1">IFERROR(__xludf.DUMMYFUNCTION("IMPORTRANGE(""https://docs.google.com/spreadsheets/d/1gi2jVGtOig0T_VuMzkDmVWBz8lK52kKuCS7STbR9e28/edit#gid=349400232"",""P79!B6:B6"")"),3)</f>
        <v>3</v>
      </c>
      <c r="G6" s="12">
        <v>1274</v>
      </c>
      <c r="H6" s="6">
        <f ca="1">IFERROR(__xludf.DUMMYFUNCTION("IMPORTRANGE(""https://docs.google.com/spreadsheets/d/1mrAeX9JEhoJs2ZHEF4PozgrayXCrb5e6Q3lfOlWehQY/edit#gid=381554019"",""P79!B6:B6"")"),3)</f>
        <v>3</v>
      </c>
      <c r="J6" s="12">
        <v>1274</v>
      </c>
      <c r="K6" s="6">
        <f ca="1">IFERROR(__xludf.DUMMYFUNCTION("IMPORTRANGE(""https://docs.google.com/spreadsheets/d/12HtoRNFY5X90ARVwTZSazTzMJVTT_qZFXPicptcT0bg/edit#gid=381554019"",""P79!B6:B6"")"),3)</f>
        <v>3</v>
      </c>
      <c r="M6" s="12">
        <v>1274</v>
      </c>
      <c r="N6" s="6">
        <f ca="1">IFERROR(__xludf.DUMMYFUNCTION("IMPORTRANGE(""https://docs.google.com/spreadsheets/d/1vIeXzcDIKQtYKxshH3mL8j3ytVuGP1MJeVl_qoGHRSE/edit#gid=381554019"",""P79!B6:B6"")"),3)</f>
        <v>3</v>
      </c>
    </row>
    <row r="7" spans="1:14" ht="18.75">
      <c r="A7" s="12">
        <v>1277</v>
      </c>
      <c r="B7" s="6">
        <f ca="1">IFERROR(__xludf.DUMMYFUNCTION("IMPORTRANGE(""https://docs.google.com/spreadsheets/d/1DE2TZi0ZzoaTrcrwoDDXUxGjbFAplgA1Y807lojH3sc/edit#gid=207921682"",""P79!B7:B7"")"),2)</f>
        <v>2</v>
      </c>
      <c r="D7" s="12">
        <v>1277</v>
      </c>
      <c r="E7" s="6">
        <f ca="1">IFERROR(__xludf.DUMMYFUNCTION("IMPORTRANGE(""https://docs.google.com/spreadsheets/d/1gi2jVGtOig0T_VuMzkDmVWBz8lK52kKuCS7STbR9e28/edit#gid=349400232"",""P79!B7:B7"")"),2)</f>
        <v>2</v>
      </c>
      <c r="G7" s="12">
        <v>1277</v>
      </c>
      <c r="H7" s="6">
        <f ca="1">IFERROR(__xludf.DUMMYFUNCTION("IMPORTRANGE(""https://docs.google.com/spreadsheets/d/1mrAeX9JEhoJs2ZHEF4PozgrayXCrb5e6Q3lfOlWehQY/edit#gid=381554019"",""P79!B7:B7"")"),2)</f>
        <v>2</v>
      </c>
      <c r="J7" s="12">
        <v>1277</v>
      </c>
      <c r="K7" s="6">
        <f ca="1">IFERROR(__xludf.DUMMYFUNCTION("IMPORTRANGE(""https://docs.google.com/spreadsheets/d/12HtoRNFY5X90ARVwTZSazTzMJVTT_qZFXPicptcT0bg/edit#gid=381554019"",""P79!B7:B7"")"),1)</f>
        <v>1</v>
      </c>
      <c r="M7" s="12">
        <v>1277</v>
      </c>
      <c r="N7" s="6">
        <f ca="1">IFERROR(__xludf.DUMMYFUNCTION("IMPORTRANGE(""https://docs.google.com/spreadsheets/d/1vIeXzcDIKQtYKxshH3mL8j3ytVuGP1MJeVl_qoGHRSE/edit#gid=381554019"",""P79!B7:B7"")"),2)</f>
        <v>2</v>
      </c>
    </row>
    <row r="8" spans="1:14" ht="18.75">
      <c r="A8" s="12">
        <v>1278</v>
      </c>
      <c r="B8" s="6">
        <f ca="1">IFERROR(__xludf.DUMMYFUNCTION("IMPORTRANGE(""https://docs.google.com/spreadsheets/d/1DE2TZi0ZzoaTrcrwoDDXUxGjbFAplgA1Y807lojH3sc/edit#gid=207921682"",""P79!B8:B8"")"),1)</f>
        <v>1</v>
      </c>
      <c r="D8" s="12">
        <v>1278</v>
      </c>
      <c r="E8" s="6">
        <f ca="1">IFERROR(__xludf.DUMMYFUNCTION("IMPORTRANGE(""https://docs.google.com/spreadsheets/d/1gi2jVGtOig0T_VuMzkDmVWBz8lK52kKuCS7STbR9e28/edit#gid=349400232"",""P79!B8:B8"")"),1)</f>
        <v>1</v>
      </c>
      <c r="G8" s="12">
        <v>1278</v>
      </c>
      <c r="H8" s="6">
        <f ca="1">IFERROR(__xludf.DUMMYFUNCTION("IMPORTRANGE(""https://docs.google.com/spreadsheets/d/1mrAeX9JEhoJs2ZHEF4PozgrayXCrb5e6Q3lfOlWehQY/edit#gid=381554019"",""P79!B8:B8"")"),1)</f>
        <v>1</v>
      </c>
      <c r="J8" s="12">
        <v>1278</v>
      </c>
      <c r="K8" s="6">
        <f ca="1">IFERROR(__xludf.DUMMYFUNCTION("IMPORTRANGE(""https://docs.google.com/spreadsheets/d/12HtoRNFY5X90ARVwTZSazTzMJVTT_qZFXPicptcT0bg/edit#gid=381554019"",""P79!B8:B8"")"),2)</f>
        <v>2</v>
      </c>
      <c r="M8" s="12">
        <v>1278</v>
      </c>
      <c r="N8" s="6">
        <f ca="1">IFERROR(__xludf.DUMMYFUNCTION("IMPORTRANGE(""https://docs.google.com/spreadsheets/d/1vIeXzcDIKQtYKxshH3mL8j3ytVuGP1MJeVl_qoGHRSE/edit#gid=381554019"",""P79!B8:B8"")"),1)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144</v>
      </c>
      <c r="B1" s="36"/>
      <c r="D1" s="47" t="s">
        <v>144</v>
      </c>
      <c r="E1" s="36"/>
      <c r="G1" s="47" t="s">
        <v>144</v>
      </c>
      <c r="H1" s="36"/>
      <c r="J1" s="47" t="s">
        <v>144</v>
      </c>
      <c r="K1" s="36"/>
      <c r="M1" s="47" t="s">
        <v>144</v>
      </c>
      <c r="N1" s="36"/>
    </row>
    <row r="2" spans="1:14" ht="42.75" customHeight="1">
      <c r="A2" s="45" t="s">
        <v>145</v>
      </c>
      <c r="B2" s="36"/>
      <c r="D2" s="45" t="s">
        <v>145</v>
      </c>
      <c r="E2" s="36"/>
      <c r="G2" s="45" t="s">
        <v>145</v>
      </c>
      <c r="H2" s="36"/>
      <c r="J2" s="45" t="s">
        <v>145</v>
      </c>
      <c r="K2" s="36"/>
      <c r="M2" s="45" t="s">
        <v>145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24">
        <v>1273</v>
      </c>
      <c r="B6" s="6">
        <f ca="1">IFERROR(__xludf.DUMMYFUNCTION("IMPORTRANGE(""https://docs.google.com/spreadsheets/d/1DE2TZi0ZzoaTrcrwoDDXUxGjbFAplgA1Y807lojH3sc/edit#gid=207921682"",""P80!B6:B6"")"),1)</f>
        <v>1</v>
      </c>
      <c r="D6" s="24">
        <v>1273</v>
      </c>
      <c r="E6" s="6">
        <f ca="1">IFERROR(__xludf.DUMMYFUNCTION("IMPORTRANGE(""https://docs.google.com/spreadsheets/d/1gi2jVGtOig0T_VuMzkDmVWBz8lK52kKuCS7STbR9e28/edit#gid=349400232"",""P80!B6:B6"")"),1)</f>
        <v>1</v>
      </c>
      <c r="G6" s="24">
        <v>1273</v>
      </c>
      <c r="H6" s="6">
        <f ca="1">IFERROR(__xludf.DUMMYFUNCTION("IMPORTRANGE(""https://docs.google.com/spreadsheets/d/1mrAeX9JEhoJs2ZHEF4PozgrayXCrb5e6Q3lfOlWehQY/edit#gid=381554019"",""P80!B6:B6"")"),1)</f>
        <v>1</v>
      </c>
      <c r="J6" s="24">
        <v>1273</v>
      </c>
      <c r="K6" s="6">
        <f ca="1">IFERROR(__xludf.DUMMYFUNCTION("IMPORTRANGE(""https://docs.google.com/spreadsheets/d/12HtoRNFY5X90ARVwTZSazTzMJVTT_qZFXPicptcT0bg/edit#gid=381554019"",""P80!B6:B6"")"),1)</f>
        <v>1</v>
      </c>
      <c r="M6" s="24">
        <v>1273</v>
      </c>
      <c r="N6" s="6">
        <f ca="1">IFERROR(__xludf.DUMMYFUNCTION("IMPORTRANGE(""https://docs.google.com/spreadsheets/d/1vIeXzcDIKQtYKxshH3mL8j3ytVuGP1MJeVl_qoGHRSE/edit#gid=381554019"",""P80!B6:B6"")"),1)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N1000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146</v>
      </c>
      <c r="B1" s="36"/>
      <c r="D1" s="47" t="s">
        <v>146</v>
      </c>
      <c r="E1" s="36"/>
      <c r="G1" s="47" t="s">
        <v>146</v>
      </c>
      <c r="H1" s="36"/>
      <c r="J1" s="47" t="s">
        <v>146</v>
      </c>
      <c r="K1" s="36"/>
      <c r="M1" s="47" t="s">
        <v>146</v>
      </c>
      <c r="N1" s="36"/>
    </row>
    <row r="2" spans="1:14" ht="42.75" customHeight="1">
      <c r="A2" s="45" t="s">
        <v>147</v>
      </c>
      <c r="B2" s="36"/>
      <c r="D2" s="45" t="s">
        <v>147</v>
      </c>
      <c r="E2" s="36"/>
      <c r="G2" s="45" t="s">
        <v>147</v>
      </c>
      <c r="H2" s="36"/>
      <c r="J2" s="45" t="s">
        <v>147</v>
      </c>
      <c r="K2" s="36"/>
      <c r="M2" s="45" t="s">
        <v>147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12">
        <v>1276</v>
      </c>
      <c r="B6" s="6">
        <f ca="1">IFERROR(__xludf.DUMMYFUNCTION("IMPORTRANGE(""https://docs.google.com/spreadsheets/d/1DE2TZi0ZzoaTrcrwoDDXUxGjbFAplgA1Y807lojH3sc/edit#gid=207921682"",""P81!B6:B6"")"),2)</f>
        <v>2</v>
      </c>
      <c r="D6" s="12">
        <v>1276</v>
      </c>
      <c r="E6" s="6">
        <f ca="1">IFERROR(__xludf.DUMMYFUNCTION("IMPORTRANGE(""https://docs.google.com/spreadsheets/d/1gi2jVGtOig0T_VuMzkDmVWBz8lK52kKuCS7STbR9e28/edit#gid=349400232"",""P81!B6:B6"")"),2)</f>
        <v>2</v>
      </c>
      <c r="G6" s="12">
        <v>1276</v>
      </c>
      <c r="H6" s="6">
        <f ca="1">IFERROR(__xludf.DUMMYFUNCTION("IMPORTRANGE(""https://docs.google.com/spreadsheets/d/1mrAeX9JEhoJs2ZHEF4PozgrayXCrb5e6Q3lfOlWehQY/edit#gid=381554019"",""P81!B6:B6"")"),2)</f>
        <v>2</v>
      </c>
      <c r="J6" s="12">
        <v>1276</v>
      </c>
      <c r="K6" s="6">
        <f ca="1">IFERROR(__xludf.DUMMYFUNCTION("IMPORTRANGE(""https://docs.google.com/spreadsheets/d/12HtoRNFY5X90ARVwTZSazTzMJVTT_qZFXPicptcT0bg/edit#gid=381554019"",""P81!B6:B6"")"),2)</f>
        <v>2</v>
      </c>
      <c r="M6" s="12">
        <v>1276</v>
      </c>
      <c r="N6" s="6">
        <f ca="1">IFERROR(__xludf.DUMMYFUNCTION("IMPORTRANGE(""https://docs.google.com/spreadsheets/d/1vIeXzcDIKQtYKxshH3mL8j3ytVuGP1MJeVl_qoGHRSE/edit#gid=381554019"",""P81!B6:B6"")"),2)</f>
        <v>2</v>
      </c>
    </row>
    <row r="7" spans="1:14" ht="18.75">
      <c r="A7" s="12">
        <v>1256</v>
      </c>
      <c r="B7" s="6">
        <f ca="1">IFERROR(__xludf.DUMMYFUNCTION("IMPORTRANGE(""https://docs.google.com/spreadsheets/d/1DE2TZi0ZzoaTrcrwoDDXUxGjbFAplgA1Y807lojH3sc/edit#gid=207921682"",""P81!B7:B7"")"),1)</f>
        <v>1</v>
      </c>
      <c r="D7" s="12">
        <v>1256</v>
      </c>
      <c r="E7" s="6">
        <f ca="1">IFERROR(__xludf.DUMMYFUNCTION("IMPORTRANGE(""https://docs.google.com/spreadsheets/d/1gi2jVGtOig0T_VuMzkDmVWBz8lK52kKuCS7STbR9e28/edit#gid=349400232"",""P81!B7:B7"")"),1)</f>
        <v>1</v>
      </c>
      <c r="G7" s="12">
        <v>1256</v>
      </c>
      <c r="H7" s="6">
        <f ca="1">IFERROR(__xludf.DUMMYFUNCTION("IMPORTRANGE(""https://docs.google.com/spreadsheets/d/1mrAeX9JEhoJs2ZHEF4PozgrayXCrb5e6Q3lfOlWehQY/edit#gid=381554019"",""P81!B7:B7"")"),1)</f>
        <v>1</v>
      </c>
      <c r="J7" s="12">
        <v>1256</v>
      </c>
      <c r="K7" s="6">
        <f ca="1">IFERROR(__xludf.DUMMYFUNCTION("IMPORTRANGE(""https://docs.google.com/spreadsheets/d/12HtoRNFY5X90ARVwTZSazTzMJVTT_qZFXPicptcT0bg/edit#gid=381554019"",""P81!B7:B7"")"),3)</f>
        <v>3</v>
      </c>
      <c r="M7" s="12">
        <v>1256</v>
      </c>
      <c r="N7" s="6">
        <f ca="1">IFERROR(__xludf.DUMMYFUNCTION("IMPORTRANGE(""https://docs.google.com/spreadsheets/d/1vIeXzcDIKQtYKxshH3mL8j3ytVuGP1MJeVl_qoGHRSE/edit#gid=381554019"",""P81!B7:B7"")"),1)</f>
        <v>1</v>
      </c>
    </row>
    <row r="8" spans="1:14" ht="18.75">
      <c r="A8" s="12">
        <v>1266</v>
      </c>
      <c r="B8" s="6">
        <f ca="1">IFERROR(__xludf.DUMMYFUNCTION("IMPORTRANGE(""https://docs.google.com/spreadsheets/d/1DE2TZi0ZzoaTrcrwoDDXUxGjbFAplgA1Y807lojH3sc/edit#gid=207921682"",""P81!B8:B8"")"),3)</f>
        <v>3</v>
      </c>
      <c r="D8" s="12">
        <v>1266</v>
      </c>
      <c r="E8" s="6">
        <f ca="1">IFERROR(__xludf.DUMMYFUNCTION("IMPORTRANGE(""https://docs.google.com/spreadsheets/d/1gi2jVGtOig0T_VuMzkDmVWBz8lK52kKuCS7STbR9e28/edit#gid=349400232"",""P81!B8:B8"")"),3)</f>
        <v>3</v>
      </c>
      <c r="G8" s="12">
        <v>1266</v>
      </c>
      <c r="H8" s="6">
        <f ca="1">IFERROR(__xludf.DUMMYFUNCTION("IMPORTRANGE(""https://docs.google.com/spreadsheets/d/1mrAeX9JEhoJs2ZHEF4PozgrayXCrb5e6Q3lfOlWehQY/edit#gid=381554019"",""P81!B8:B8"")"),3)</f>
        <v>3</v>
      </c>
      <c r="J8" s="12">
        <v>1266</v>
      </c>
      <c r="K8" s="6">
        <f ca="1">IFERROR(__xludf.DUMMYFUNCTION("IMPORTRANGE(""https://docs.google.com/spreadsheets/d/12HtoRNFY5X90ARVwTZSazTzMJVTT_qZFXPicptcT0bg/edit#gid=381554019"",""P81!B8:B8"")"),1)</f>
        <v>1</v>
      </c>
      <c r="M8" s="12">
        <v>1266</v>
      </c>
      <c r="N8" s="6">
        <f ca="1">IFERROR(__xludf.DUMMYFUNCTION("IMPORTRANGE(""https://docs.google.com/spreadsheets/d/1vIeXzcDIKQtYKxshH3mL8j3ytVuGP1MJeVl_qoGHRSE/edit#gid=381554019"",""P81!B8:B8"")"),3)</f>
        <v>3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N999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148</v>
      </c>
      <c r="B1" s="36"/>
      <c r="D1" s="47" t="s">
        <v>148</v>
      </c>
      <c r="E1" s="36"/>
      <c r="G1" s="47" t="s">
        <v>148</v>
      </c>
      <c r="H1" s="36"/>
      <c r="J1" s="47" t="s">
        <v>148</v>
      </c>
      <c r="K1" s="36"/>
      <c r="M1" s="47" t="s">
        <v>148</v>
      </c>
      <c r="N1" s="36"/>
    </row>
    <row r="2" spans="1:14" ht="42.75" customHeight="1">
      <c r="A2" s="45" t="s">
        <v>149</v>
      </c>
      <c r="B2" s="36"/>
      <c r="D2" s="45" t="s">
        <v>149</v>
      </c>
      <c r="E2" s="36"/>
      <c r="G2" s="45" t="s">
        <v>149</v>
      </c>
      <c r="H2" s="36"/>
      <c r="J2" s="45" t="s">
        <v>149</v>
      </c>
      <c r="K2" s="36"/>
      <c r="M2" s="45" t="s">
        <v>149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2">
        <v>1235</v>
      </c>
      <c r="B6" s="6">
        <f ca="1">IFERROR(__xludf.DUMMYFUNCTION("IMPORTRANGE(""https://docs.google.com/spreadsheets/d/1DE2TZi0ZzoaTrcrwoDDXUxGjbFAplgA1Y807lojH3sc/edit#gid=207921682"",""P82!B6:B6"")"),2)</f>
        <v>2</v>
      </c>
      <c r="D6" s="12">
        <v>1235</v>
      </c>
      <c r="E6" s="6">
        <f ca="1">IFERROR(__xludf.DUMMYFUNCTION("IMPORTRANGE(""https://docs.google.com/spreadsheets/d/1gi2jVGtOig0T_VuMzkDmVWBz8lK52kKuCS7STbR9e28/edit#gid=349400232"",""P82!B6:B6"")"),1)</f>
        <v>1</v>
      </c>
      <c r="G6" s="12">
        <v>1235</v>
      </c>
      <c r="H6" s="6">
        <f ca="1">IFERROR(__xludf.DUMMYFUNCTION("IMPORTRANGE(""https://docs.google.com/spreadsheets/d/1mrAeX9JEhoJs2ZHEF4PozgrayXCrb5e6Q3lfOlWehQY/edit#gid=381554019"",""P82!B6:B6"")"),1)</f>
        <v>1</v>
      </c>
      <c r="J6" s="12">
        <v>1235</v>
      </c>
      <c r="K6" s="6">
        <f ca="1">IFERROR(__xludf.DUMMYFUNCTION("IMPORTRANGE(""https://docs.google.com/spreadsheets/d/12HtoRNFY5X90ARVwTZSazTzMJVTT_qZFXPicptcT0bg/edit#gid=381554019"",""P82!B6:B6"")"),1)</f>
        <v>1</v>
      </c>
      <c r="M6" s="12">
        <v>1235</v>
      </c>
      <c r="N6" s="6">
        <f ca="1">IFERROR(__xludf.DUMMYFUNCTION("IMPORTRANGE(""https://docs.google.com/spreadsheets/d/1vIeXzcDIKQtYKxshH3mL8j3ytVuGP1MJeVl_qoGHRSE/edit#gid=381554019"",""P82!B6:B6"")"),1)</f>
        <v>1</v>
      </c>
    </row>
    <row r="7" spans="1:14" ht="18.75">
      <c r="A7" s="12">
        <v>1238</v>
      </c>
      <c r="B7" s="6">
        <f ca="1">IFERROR(__xludf.DUMMYFUNCTION("IMPORTRANGE(""https://docs.google.com/spreadsheets/d/1DE2TZi0ZzoaTrcrwoDDXUxGjbFAplgA1Y807lojH3sc/edit#gid=207921682"",""P82!B7:B7"")"),1)</f>
        <v>1</v>
      </c>
      <c r="D7" s="12">
        <v>1238</v>
      </c>
      <c r="E7" s="6">
        <f ca="1">IFERROR(__xludf.DUMMYFUNCTION("IMPORTRANGE(""https://docs.google.com/spreadsheets/d/1gi2jVGtOig0T_VuMzkDmVWBz8lK52kKuCS7STbR9e28/edit#gid=349400232"",""P82!B7:B7"")"),2)</f>
        <v>2</v>
      </c>
      <c r="G7" s="12">
        <v>1238</v>
      </c>
      <c r="H7" s="6">
        <f ca="1">IFERROR(__xludf.DUMMYFUNCTION("IMPORTRANGE(""https://docs.google.com/spreadsheets/d/1mrAeX9JEhoJs2ZHEF4PozgrayXCrb5e6Q3lfOlWehQY/edit#gid=381554019"",""P82!B7:B7"")"),2)</f>
        <v>2</v>
      </c>
      <c r="J7" s="12">
        <v>1238</v>
      </c>
      <c r="K7" s="6">
        <f ca="1">IFERROR(__xludf.DUMMYFUNCTION("IMPORTRANGE(""https://docs.google.com/spreadsheets/d/12HtoRNFY5X90ARVwTZSazTzMJVTT_qZFXPicptcT0bg/edit#gid=381554019"",""P82!B7:B7"")"),2)</f>
        <v>2</v>
      </c>
      <c r="M7" s="12">
        <v>1238</v>
      </c>
      <c r="N7" s="6">
        <f ca="1">IFERROR(__xludf.DUMMYFUNCTION("IMPORTRANGE(""https://docs.google.com/spreadsheets/d/1vIeXzcDIKQtYKxshH3mL8j3ytVuGP1MJeVl_qoGHRSE/edit#gid=381554019"",""P82!B7:B7"")"),2)</f>
        <v>2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150</v>
      </c>
      <c r="B1" s="36"/>
      <c r="D1" s="47" t="s">
        <v>150</v>
      </c>
      <c r="E1" s="36"/>
      <c r="G1" s="47" t="s">
        <v>150</v>
      </c>
      <c r="H1" s="36"/>
      <c r="J1" s="47" t="s">
        <v>150</v>
      </c>
      <c r="K1" s="36"/>
      <c r="M1" s="47" t="s">
        <v>150</v>
      </c>
      <c r="N1" s="36"/>
    </row>
    <row r="2" spans="1:14" ht="42.75" customHeight="1">
      <c r="A2" s="45" t="s">
        <v>151</v>
      </c>
      <c r="B2" s="36"/>
      <c r="D2" s="45" t="s">
        <v>151</v>
      </c>
      <c r="E2" s="36"/>
      <c r="G2" s="45" t="s">
        <v>151</v>
      </c>
      <c r="H2" s="36"/>
      <c r="J2" s="45" t="s">
        <v>151</v>
      </c>
      <c r="K2" s="36"/>
      <c r="M2" s="45" t="s">
        <v>151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50</v>
      </c>
      <c r="D5" s="2" t="s">
        <v>5</v>
      </c>
      <c r="E5" s="2" t="s">
        <v>50</v>
      </c>
      <c r="G5" s="2" t="s">
        <v>5</v>
      </c>
      <c r="H5" s="2" t="s">
        <v>50</v>
      </c>
      <c r="J5" s="2" t="s">
        <v>5</v>
      </c>
      <c r="K5" s="2" t="s">
        <v>50</v>
      </c>
      <c r="M5" s="2" t="s">
        <v>5</v>
      </c>
      <c r="N5" s="2" t="s">
        <v>50</v>
      </c>
    </row>
    <row r="6" spans="1:14" ht="18.75">
      <c r="A6" s="25">
        <v>1345</v>
      </c>
      <c r="B6" s="6">
        <f ca="1">IFERROR(__xludf.DUMMYFUNCTION("IMPORTRANGE(""https://docs.google.com/spreadsheets/d/1DE2TZi0ZzoaTrcrwoDDXUxGjbFAplgA1Y807lojH3sc/edit#gid=207921682"",""P83!B6:B6"")"),1)</f>
        <v>1</v>
      </c>
      <c r="D6" s="25">
        <v>1345</v>
      </c>
      <c r="E6" s="6">
        <f ca="1">IFERROR(__xludf.DUMMYFUNCTION("IMPORTRANGE(""https://docs.google.com/spreadsheets/d/1DE2TZi0ZzoaTrcrwoDDXUxGjbFAplgA1Y807lojH3sc/edit#gid=207921682"",""P83!B6:B6"")"),1)</f>
        <v>1</v>
      </c>
      <c r="G6" s="25">
        <v>1345</v>
      </c>
      <c r="H6" s="6">
        <f ca="1">IFERROR(__xludf.DUMMYFUNCTION("IMPORTRANGE(""https://docs.google.com/spreadsheets/d/1DE2TZi0ZzoaTrcrwoDDXUxGjbFAplgA1Y807lojH3sc/edit#gid=207921682"",""P83!B6:B6"")"),1)</f>
        <v>1</v>
      </c>
      <c r="J6" s="25">
        <v>1345</v>
      </c>
      <c r="K6" s="6">
        <f ca="1">IFERROR(__xludf.DUMMYFUNCTION("IMPORTRANGE(""https://docs.google.com/spreadsheets/d/1DE2TZi0ZzoaTrcrwoDDXUxGjbFAplgA1Y807lojH3sc/edit#gid=207921682"",""P83!B6:B6"")"),1)</f>
        <v>1</v>
      </c>
      <c r="M6" s="25">
        <v>1345</v>
      </c>
      <c r="N6" s="6">
        <f ca="1">IFERROR(__xludf.DUMMYFUNCTION("IMPORTRANGE(""https://docs.google.com/spreadsheets/d/1DE2TZi0ZzoaTrcrwoDDXUxGjbFAplgA1Y807lojH3sc/edit#gid=207921682"",""P83!B6:B6"")"),1)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N1001"/>
  <sheetViews>
    <sheetView topLeftCell="G1" workbookViewId="0">
      <selection activeCell="J18" sqref="J1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9.28515625" customWidth="1"/>
    <col min="15" max="28" width="8.85546875" customWidth="1"/>
  </cols>
  <sheetData>
    <row r="1" spans="1:14" ht="26.25">
      <c r="A1" s="47" t="s">
        <v>152</v>
      </c>
      <c r="B1" s="36"/>
      <c r="D1" s="47" t="s">
        <v>152</v>
      </c>
      <c r="E1" s="36"/>
      <c r="G1" s="47" t="s">
        <v>152</v>
      </c>
      <c r="H1" s="36"/>
      <c r="J1" s="47" t="s">
        <v>152</v>
      </c>
      <c r="K1" s="36"/>
      <c r="M1" s="47" t="s">
        <v>152</v>
      </c>
      <c r="N1" s="36"/>
    </row>
    <row r="2" spans="1:14" ht="42.75" customHeight="1">
      <c r="A2" s="45" t="s">
        <v>153</v>
      </c>
      <c r="B2" s="36"/>
      <c r="D2" s="45" t="s">
        <v>153</v>
      </c>
      <c r="E2" s="36"/>
      <c r="G2" s="45" t="s">
        <v>153</v>
      </c>
      <c r="H2" s="36"/>
      <c r="J2" s="45" t="s">
        <v>153</v>
      </c>
      <c r="K2" s="36"/>
      <c r="M2" s="45" t="s">
        <v>153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53</v>
      </c>
      <c r="D5" s="2" t="s">
        <v>5</v>
      </c>
      <c r="E5" s="2" t="s">
        <v>53</v>
      </c>
      <c r="G5" s="2" t="s">
        <v>5</v>
      </c>
      <c r="H5" s="2" t="s">
        <v>53</v>
      </c>
      <c r="J5" s="2" t="s">
        <v>5</v>
      </c>
      <c r="K5" s="2" t="s">
        <v>53</v>
      </c>
      <c r="M5" s="2" t="s">
        <v>5</v>
      </c>
      <c r="N5" s="2" t="s">
        <v>53</v>
      </c>
    </row>
    <row r="6" spans="1:14" ht="18.75">
      <c r="A6" s="12">
        <v>1247</v>
      </c>
      <c r="B6" s="6">
        <f ca="1">IFERROR(__xludf.DUMMYFUNCTION("IMPORTRANGE(""https://docs.google.com/spreadsheets/d/1DE2TZi0ZzoaTrcrwoDDXUxGjbFAplgA1Y807lojH3sc/edit#gid=207921682"",""P84!B6:B6"")"),4)</f>
        <v>4</v>
      </c>
      <c r="D6" s="12">
        <v>1247</v>
      </c>
      <c r="E6" s="6">
        <f ca="1">IFERROR(__xludf.DUMMYFUNCTION("IMPORTRANGE(""https://docs.google.com/spreadsheets/d/1gi2jVGtOig0T_VuMzkDmVWBz8lK52kKuCS7STbR9e28/edit#gid=349400232"",""P84!B6:B6"")"),2)</f>
        <v>2</v>
      </c>
      <c r="G6" s="12">
        <v>1247</v>
      </c>
      <c r="H6" s="6">
        <f ca="1">IFERROR(__xludf.DUMMYFUNCTION("IMPORTRANGE(""https://docs.google.com/spreadsheets/d/1mrAeX9JEhoJs2ZHEF4PozgrayXCrb5e6Q3lfOlWehQY/edit#gid=381554019"",""P84!B6:B6"")"),3)</f>
        <v>3</v>
      </c>
      <c r="J6" s="12">
        <v>1247</v>
      </c>
      <c r="K6" s="6">
        <v>4</v>
      </c>
      <c r="M6" s="12">
        <v>1247</v>
      </c>
      <c r="N6" s="6">
        <f ca="1">IFERROR(__xludf.DUMMYFUNCTION("IMPORTRANGE(""https://docs.google.com/spreadsheets/d/1vIeXzcDIKQtYKxshH3mL8j3ytVuGP1MJeVl_qoGHRSE/edit#gid=381554019"",""P84!B6:B6"")"),3)</f>
        <v>3</v>
      </c>
    </row>
    <row r="7" spans="1:14" ht="18.75">
      <c r="A7" s="12">
        <v>1118</v>
      </c>
      <c r="B7" s="6">
        <f ca="1">IFERROR(__xludf.DUMMYFUNCTION("IMPORTRANGE(""https://docs.google.com/spreadsheets/d/1DE2TZi0ZzoaTrcrwoDDXUxGjbFAplgA1Y807lojH3sc/edit#gid=207921682"",""P84!B7:B7"")"),3)</f>
        <v>3</v>
      </c>
      <c r="D7" s="12">
        <v>1118</v>
      </c>
      <c r="E7" s="6">
        <f ca="1">IFERROR(__xludf.DUMMYFUNCTION("IMPORTRANGE(""https://docs.google.com/spreadsheets/d/1gi2jVGtOig0T_VuMzkDmVWBz8lK52kKuCS7STbR9e28/edit#gid=349400232"",""P84!B7:B7"")"),4)</f>
        <v>4</v>
      </c>
      <c r="G7" s="12">
        <v>1118</v>
      </c>
      <c r="H7" s="6">
        <f ca="1">IFERROR(__xludf.DUMMYFUNCTION("IMPORTRANGE(""https://docs.google.com/spreadsheets/d/1mrAeX9JEhoJs2ZHEF4PozgrayXCrb5e6Q3lfOlWehQY/edit#gid=381554019"",""P84!B7:B7"")"),2)</f>
        <v>2</v>
      </c>
      <c r="J7" s="12">
        <v>1118</v>
      </c>
      <c r="K7" s="6">
        <f ca="1">IFERROR(__xludf.DUMMYFUNCTION("IMPORTRANGE(""https://docs.google.com/spreadsheets/d/12HtoRNFY5X90ARVwTZSazTzMJVTT_qZFXPicptcT0bg/edit#gid=381554019"",""P84!B7:B7"")"),1)</f>
        <v>1</v>
      </c>
      <c r="M7" s="12">
        <v>1118</v>
      </c>
      <c r="N7" s="6">
        <f ca="1">IFERROR(__xludf.DUMMYFUNCTION("IMPORTRANGE(""https://docs.google.com/spreadsheets/d/1vIeXzcDIKQtYKxshH3mL8j3ytVuGP1MJeVl_qoGHRSE/edit#gid=381554019"",""P84!B7:B7"")"),1)</f>
        <v>1</v>
      </c>
    </row>
    <row r="8" spans="1:14" ht="18.75">
      <c r="A8" s="12">
        <v>1250</v>
      </c>
      <c r="B8" s="6">
        <f ca="1">IFERROR(__xludf.DUMMYFUNCTION("IMPORTRANGE(""https://docs.google.com/spreadsheets/d/1DE2TZi0ZzoaTrcrwoDDXUxGjbFAplgA1Y807lojH3sc/edit#gid=207921682"",""P84!B8:B8"")"),2)</f>
        <v>2</v>
      </c>
      <c r="D8" s="12">
        <v>1250</v>
      </c>
      <c r="E8" s="6">
        <f ca="1">IFERROR(__xludf.DUMMYFUNCTION("IMPORTRANGE(""https://docs.google.com/spreadsheets/d/1gi2jVGtOig0T_VuMzkDmVWBz8lK52kKuCS7STbR9e28/edit#gid=349400232"",""P84!B8:B8"")"),3)</f>
        <v>3</v>
      </c>
      <c r="G8" s="12">
        <v>1250</v>
      </c>
      <c r="H8" s="6">
        <f ca="1">IFERROR(__xludf.DUMMYFUNCTION("IMPORTRANGE(""https://docs.google.com/spreadsheets/d/1mrAeX9JEhoJs2ZHEF4PozgrayXCrb5e6Q3lfOlWehQY/edit#gid=381554019"",""P84!B8:B8"")"),4)</f>
        <v>4</v>
      </c>
      <c r="J8" s="12">
        <v>1250</v>
      </c>
      <c r="K8" s="6">
        <f ca="1">IFERROR(__xludf.DUMMYFUNCTION("IMPORTRANGE(""https://docs.google.com/spreadsheets/d/12HtoRNFY5X90ARVwTZSazTzMJVTT_qZFXPicptcT0bg/edit#gid=381554019"",""P84!B8:B8"")"),3)</f>
        <v>3</v>
      </c>
      <c r="M8" s="12">
        <v>1250</v>
      </c>
      <c r="N8" s="6">
        <f ca="1">IFERROR(__xludf.DUMMYFUNCTION("IMPORTRANGE(""https://docs.google.com/spreadsheets/d/1vIeXzcDIKQtYKxshH3mL8j3ytVuGP1MJeVl_qoGHRSE/edit#gid=381554019"",""P84!B8:B8"")"),4)</f>
        <v>4</v>
      </c>
    </row>
    <row r="9" spans="1:14" ht="18.75">
      <c r="A9" s="12">
        <v>1249</v>
      </c>
      <c r="B9" s="6">
        <f ca="1">IFERROR(__xludf.DUMMYFUNCTION("IMPORTRANGE(""https://docs.google.com/spreadsheets/d/1DE2TZi0ZzoaTrcrwoDDXUxGjbFAplgA1Y807lojH3sc/edit#gid=207921682"",""P84!B9:B9"")"),1)</f>
        <v>1</v>
      </c>
      <c r="D9" s="12">
        <v>1249</v>
      </c>
      <c r="E9" s="6">
        <f ca="1">IFERROR(__xludf.DUMMYFUNCTION("IMPORTRANGE(""https://docs.google.com/spreadsheets/d/1gi2jVGtOig0T_VuMzkDmVWBz8lK52kKuCS7STbR9e28/edit#gid=349400232"",""P84!B9:B9"")"),1)</f>
        <v>1</v>
      </c>
      <c r="G9" s="12">
        <v>1249</v>
      </c>
      <c r="H9" s="6">
        <f ca="1">IFERROR(__xludf.DUMMYFUNCTION("IMPORTRANGE(""https://docs.google.com/spreadsheets/d/1mrAeX9JEhoJs2ZHEF4PozgrayXCrb5e6Q3lfOlWehQY/edit#gid=381554019"",""P84!B9:B9"")"),1)</f>
        <v>1</v>
      </c>
      <c r="J9" s="12">
        <v>1249</v>
      </c>
      <c r="K9" s="6">
        <f ca="1">IFERROR(__xludf.DUMMYFUNCTION("IMPORTRANGE(""https://docs.google.com/spreadsheets/d/12HtoRNFY5X90ARVwTZSazTzMJVTT_qZFXPicptcT0bg/edit#gid=381554019"",""P84!B9:B9"")"),2)</f>
        <v>2</v>
      </c>
      <c r="M9" s="12">
        <v>1249</v>
      </c>
      <c r="N9" s="6">
        <f ca="1">IFERROR(__xludf.DUMMYFUNCTION("IMPORTRANGE(""https://docs.google.com/spreadsheets/d/1vIeXzcDIKQtYKxshH3mL8j3ytVuGP1MJeVl_qoGHRSE/edit#gid=381554019"",""P84!B9:B9"")"),2)</f>
        <v>2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N998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154</v>
      </c>
      <c r="B1" s="36"/>
      <c r="D1" s="47" t="s">
        <v>154</v>
      </c>
      <c r="E1" s="36"/>
      <c r="G1" s="47" t="s">
        <v>154</v>
      </c>
      <c r="H1" s="36"/>
      <c r="J1" s="47" t="s">
        <v>154</v>
      </c>
      <c r="K1" s="36"/>
      <c r="M1" s="47" t="s">
        <v>154</v>
      </c>
      <c r="N1" s="36"/>
    </row>
    <row r="2" spans="1:14" ht="42.75" customHeight="1">
      <c r="A2" s="45" t="s">
        <v>155</v>
      </c>
      <c r="B2" s="36"/>
      <c r="D2" s="45" t="s">
        <v>155</v>
      </c>
      <c r="E2" s="36"/>
      <c r="G2" s="45" t="s">
        <v>155</v>
      </c>
      <c r="H2" s="36"/>
      <c r="J2" s="45" t="s">
        <v>155</v>
      </c>
      <c r="K2" s="36"/>
      <c r="M2" s="45" t="s">
        <v>155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100</v>
      </c>
      <c r="D5" s="2" t="s">
        <v>5</v>
      </c>
      <c r="E5" s="2" t="s">
        <v>100</v>
      </c>
      <c r="G5" s="2" t="s">
        <v>5</v>
      </c>
      <c r="H5" s="2" t="s">
        <v>100</v>
      </c>
      <c r="J5" s="2" t="s">
        <v>5</v>
      </c>
      <c r="K5" s="2" t="s">
        <v>100</v>
      </c>
      <c r="M5" s="2" t="s">
        <v>5</v>
      </c>
      <c r="N5" s="2" t="s">
        <v>100</v>
      </c>
    </row>
    <row r="6" spans="1:14" ht="18.75">
      <c r="A6" s="11">
        <v>1272</v>
      </c>
      <c r="B6" s="6">
        <f ca="1">IFERROR(__xludf.DUMMYFUNCTION("IMPORTRANGE(""https://docs.google.com/spreadsheets/d/1DE2TZi0ZzoaTrcrwoDDXUxGjbFAplgA1Y807lojH3sc/edit#gid=207921682"",""P85!B6:B6"")"),1)</f>
        <v>1</v>
      </c>
      <c r="D6" s="11">
        <v>1272</v>
      </c>
      <c r="E6" s="6">
        <f ca="1">IFERROR(__xludf.DUMMYFUNCTION("IMPORTRANGE(""https://docs.google.com/spreadsheets/d/1DE2TZi0ZzoaTrcrwoDDXUxGjbFAplgA1Y807lojH3sc/edit#gid=207921682"",""P85!B6:B6"")"),1)</f>
        <v>1</v>
      </c>
      <c r="G6" s="11">
        <v>1272</v>
      </c>
      <c r="H6" s="6">
        <f ca="1">IFERROR(__xludf.DUMMYFUNCTION("IMPORTRANGE(""https://docs.google.com/spreadsheets/d/1DE2TZi0ZzoaTrcrwoDDXUxGjbFAplgA1Y807lojH3sc/edit#gid=207921682"",""P85!B6:B6"")"),1)</f>
        <v>1</v>
      </c>
      <c r="J6" s="11">
        <v>1272</v>
      </c>
      <c r="K6" s="6">
        <f ca="1">IFERROR(__xludf.DUMMYFUNCTION("IMPORTRANGE(""https://docs.google.com/spreadsheets/d/1DE2TZi0ZzoaTrcrwoDDXUxGjbFAplgA1Y807lojH3sc/edit#gid=207921682"",""P85!B6:B6"")"),1)</f>
        <v>1</v>
      </c>
      <c r="M6" s="11">
        <v>1272</v>
      </c>
      <c r="N6" s="6">
        <f ca="1">IFERROR(__xludf.DUMMYFUNCTION("IMPORTRANGE(""https://docs.google.com/spreadsheets/d/1DE2TZi0ZzoaTrcrwoDDXUxGjbFAplgA1Y807lojH3sc/edit#gid=207921682"",""P85!B6:B6"")"),1)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156</v>
      </c>
      <c r="B1" s="36"/>
      <c r="D1" s="47" t="s">
        <v>156</v>
      </c>
      <c r="E1" s="36"/>
      <c r="G1" s="47" t="s">
        <v>156</v>
      </c>
      <c r="H1" s="36"/>
      <c r="J1" s="47" t="s">
        <v>156</v>
      </c>
      <c r="K1" s="36"/>
      <c r="M1" s="47" t="s">
        <v>156</v>
      </c>
      <c r="N1" s="36"/>
    </row>
    <row r="2" spans="1:14" ht="42.75" customHeight="1">
      <c r="A2" s="45" t="s">
        <v>157</v>
      </c>
      <c r="B2" s="36"/>
      <c r="D2" s="45" t="s">
        <v>157</v>
      </c>
      <c r="E2" s="36"/>
      <c r="G2" s="45" t="s">
        <v>157</v>
      </c>
      <c r="H2" s="36"/>
      <c r="J2" s="45" t="s">
        <v>157</v>
      </c>
      <c r="K2" s="36"/>
      <c r="M2" s="45" t="s">
        <v>157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26">
        <v>1243</v>
      </c>
      <c r="B6" s="6">
        <f ca="1">IFERROR(__xludf.DUMMYFUNCTION("IMPORTRANGE(""https://docs.google.com/spreadsheets/d/1DE2TZi0ZzoaTrcrwoDDXUxGjbFAplgA1Y807lojH3sc/edit#gid=207921682"",""P86!B6:B6"")"),1)</f>
        <v>1</v>
      </c>
      <c r="D6" s="26">
        <v>1243</v>
      </c>
      <c r="E6" s="6">
        <f ca="1">IFERROR(__xludf.DUMMYFUNCTION("IMPORTRANGE(""https://docs.google.com/spreadsheets/d/1DE2TZi0ZzoaTrcrwoDDXUxGjbFAplgA1Y807lojH3sc/edit#gid=207921682"",""P86!B6:B6"")"),1)</f>
        <v>1</v>
      </c>
      <c r="G6" s="26">
        <v>1243</v>
      </c>
      <c r="H6" s="6">
        <f ca="1">IFERROR(__xludf.DUMMYFUNCTION("IMPORTRANGE(""https://docs.google.com/spreadsheets/d/1DE2TZi0ZzoaTrcrwoDDXUxGjbFAplgA1Y807lojH3sc/edit#gid=207921682"",""P86!B6:B6"")"),1)</f>
        <v>1</v>
      </c>
      <c r="J6" s="26">
        <v>1243</v>
      </c>
      <c r="K6" s="6">
        <f ca="1">IFERROR(__xludf.DUMMYFUNCTION("IMPORTRANGE(""https://docs.google.com/spreadsheets/d/1DE2TZi0ZzoaTrcrwoDDXUxGjbFAplgA1Y807lojH3sc/edit#gid=207921682"",""P86!B6:B6"")"),1)</f>
        <v>1</v>
      </c>
      <c r="M6" s="26">
        <v>1243</v>
      </c>
      <c r="N6" s="6">
        <f ca="1">IFERROR(__xludf.DUMMYFUNCTION("IMPORTRANGE(""https://docs.google.com/spreadsheets/d/1DE2TZi0ZzoaTrcrwoDDXUxGjbFAplgA1Y807lojH3sc/edit#gid=207921682"",""P86!B6:B6"")"),1)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98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24</v>
      </c>
      <c r="B1" s="36"/>
      <c r="D1" s="47" t="s">
        <v>24</v>
      </c>
      <c r="E1" s="36"/>
      <c r="G1" s="47" t="s">
        <v>24</v>
      </c>
      <c r="H1" s="36"/>
      <c r="J1" s="47" t="s">
        <v>24</v>
      </c>
      <c r="K1" s="36"/>
      <c r="M1" s="47" t="s">
        <v>24</v>
      </c>
      <c r="N1" s="36"/>
    </row>
    <row r="2" spans="1:14" ht="42.75" customHeight="1">
      <c r="A2" s="45" t="s">
        <v>25</v>
      </c>
      <c r="B2" s="36"/>
      <c r="D2" s="45" t="s">
        <v>25</v>
      </c>
      <c r="E2" s="36"/>
      <c r="G2" s="45" t="s">
        <v>25</v>
      </c>
      <c r="H2" s="36"/>
      <c r="J2" s="45" t="s">
        <v>25</v>
      </c>
      <c r="K2" s="36"/>
      <c r="M2" s="45" t="s">
        <v>25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5">
        <v>1264</v>
      </c>
      <c r="B6" s="6">
        <f ca="1">IFERROR(__xludf.DUMMYFUNCTION("IMPORTRANGE(""https://docs.google.com/spreadsheets/d/1DE2TZi0ZzoaTrcrwoDDXUxGjbFAplgA1Y807lojH3sc/edit#gid=207921682"",""P13!B6:B6"")"),1)</f>
        <v>1</v>
      </c>
      <c r="D6" s="5">
        <v>1264</v>
      </c>
      <c r="E6" s="6">
        <f ca="1">IFERROR(__xludf.DUMMYFUNCTION("IMPORTRANGE(""https://docs.google.com/spreadsheets/d/1gi2jVGtOig0T_VuMzkDmVWBz8lK52kKuCS7STbR9e28/edit#gid=349400232"",""P13!B6:B6"")"),1)</f>
        <v>1</v>
      </c>
      <c r="G6" s="5">
        <v>1264</v>
      </c>
      <c r="H6" s="6">
        <f ca="1">IFERROR(__xludf.DUMMYFUNCTION("IMPORTRANGE(""https://docs.google.com/spreadsheets/d/1mrAeX9JEhoJs2ZHEF4PozgrayXCrb5e6Q3lfOlWehQY/edit#gid=381554019"",""P13!B6:B6"")"),1)</f>
        <v>1</v>
      </c>
      <c r="J6" s="5">
        <v>1264</v>
      </c>
      <c r="K6" s="6">
        <f ca="1">IFERROR(__xludf.DUMMYFUNCTION("IMPORTRANGE(""https://docs.google.com/spreadsheets/d/12HtoRNFY5X90ARVwTZSazTzMJVTT_qZFXPicptcT0bg/edit#gid=381554019"",""P13!B6:B6"")"),1)</f>
        <v>1</v>
      </c>
      <c r="M6" s="5">
        <v>1264</v>
      </c>
      <c r="N6" s="6">
        <f ca="1">IFERROR(__xludf.DUMMYFUNCTION("IMPORTRANGE(""https://docs.google.com/spreadsheets/d/1vIeXzcDIKQtYKxshH3mL8j3ytVuGP1MJeVl_qoGHRSE/edit#gid=381554019"",""P13!B6:B6"")"),1)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N1000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158</v>
      </c>
      <c r="B1" s="36"/>
      <c r="D1" s="47" t="s">
        <v>158</v>
      </c>
      <c r="E1" s="36"/>
      <c r="G1" s="47" t="s">
        <v>158</v>
      </c>
      <c r="H1" s="36"/>
      <c r="J1" s="47" t="s">
        <v>158</v>
      </c>
      <c r="K1" s="36"/>
      <c r="M1" s="47" t="s">
        <v>158</v>
      </c>
      <c r="N1" s="36"/>
    </row>
    <row r="2" spans="1:14" ht="42.75" customHeight="1">
      <c r="A2" s="45" t="s">
        <v>159</v>
      </c>
      <c r="B2" s="36"/>
      <c r="D2" s="45" t="s">
        <v>159</v>
      </c>
      <c r="E2" s="36"/>
      <c r="G2" s="45" t="s">
        <v>159</v>
      </c>
      <c r="H2" s="36"/>
      <c r="J2" s="45" t="s">
        <v>159</v>
      </c>
      <c r="K2" s="36"/>
      <c r="M2" s="45" t="s">
        <v>159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83</v>
      </c>
      <c r="G5" s="2" t="s">
        <v>5</v>
      </c>
      <c r="H5" s="2" t="s">
        <v>83</v>
      </c>
      <c r="J5" s="2" t="s">
        <v>5</v>
      </c>
      <c r="K5" s="2" t="s">
        <v>83</v>
      </c>
      <c r="M5" s="2" t="s">
        <v>5</v>
      </c>
      <c r="N5" s="2" t="s">
        <v>83</v>
      </c>
    </row>
    <row r="6" spans="1:14" ht="18.75">
      <c r="A6" s="12">
        <v>1296</v>
      </c>
      <c r="B6" s="6">
        <f ca="1">IFERROR(__xludf.DUMMYFUNCTION("IMPORTRANGE(""https://docs.google.com/spreadsheets/d/1DE2TZi0ZzoaTrcrwoDDXUxGjbFAplgA1Y807lojH3sc/edit#gid=207921682"",""P87!B6:B6"")"),2)</f>
        <v>2</v>
      </c>
      <c r="D6" s="12">
        <v>1296</v>
      </c>
      <c r="E6" s="6">
        <f ca="1">IFERROR(__xludf.DUMMYFUNCTION("IMPORTRANGE(""https://docs.google.com/spreadsheets/d/1gi2jVGtOig0T_VuMzkDmVWBz8lK52kKuCS7STbR9e28/edit#gid=349400232"",""P87!B6:B6"")"),1)</f>
        <v>1</v>
      </c>
      <c r="G6" s="12">
        <v>1296</v>
      </c>
      <c r="H6" s="6">
        <f ca="1">IFERROR(__xludf.DUMMYFUNCTION("IMPORTRANGE(""https://docs.google.com/spreadsheets/d/1mrAeX9JEhoJs2ZHEF4PozgrayXCrb5e6Q3lfOlWehQY/edit#gid=381554019"",""P87!B6:B6"")"),1)</f>
        <v>1</v>
      </c>
      <c r="J6" s="12">
        <v>1296</v>
      </c>
      <c r="K6" s="6">
        <f ca="1">IFERROR(__xludf.DUMMYFUNCTION("IMPORTRANGE(""https://docs.google.com/spreadsheets/d/12HtoRNFY5X90ARVwTZSazTzMJVTT_qZFXPicptcT0bg/edit#gid=381554019"",""P87!B6:B6"")"),2)</f>
        <v>2</v>
      </c>
      <c r="M6" s="12">
        <v>1296</v>
      </c>
      <c r="N6" s="6">
        <f ca="1">IFERROR(__xludf.DUMMYFUNCTION("IMPORTRANGE(""https://docs.google.com/spreadsheets/d/1vIeXzcDIKQtYKxshH3mL8j3ytVuGP1MJeVl_qoGHRSE/edit#gid=381554019"",""P87!B6:B6"")"),3)</f>
        <v>3</v>
      </c>
    </row>
    <row r="7" spans="1:14" ht="18.75">
      <c r="A7" s="12">
        <v>1295</v>
      </c>
      <c r="B7" s="6">
        <f ca="1">IFERROR(__xludf.DUMMYFUNCTION("IMPORTRANGE(""https://docs.google.com/spreadsheets/d/1DE2TZi0ZzoaTrcrwoDDXUxGjbFAplgA1Y807lojH3sc/edit#gid=207921682"",""P87!B7:B7"")"),3)</f>
        <v>3</v>
      </c>
      <c r="D7" s="12">
        <v>1295</v>
      </c>
      <c r="E7" s="6">
        <f ca="1">IFERROR(__xludf.DUMMYFUNCTION("IMPORTRANGE(""https://docs.google.com/spreadsheets/d/1gi2jVGtOig0T_VuMzkDmVWBz8lK52kKuCS7STbR9e28/edit#gid=349400232"",""P87!B7:B7"")"),3)</f>
        <v>3</v>
      </c>
      <c r="G7" s="12">
        <v>1295</v>
      </c>
      <c r="H7" s="6">
        <f ca="1">IFERROR(__xludf.DUMMYFUNCTION("IMPORTRANGE(""https://docs.google.com/spreadsheets/d/1mrAeX9JEhoJs2ZHEF4PozgrayXCrb5e6Q3lfOlWehQY/edit#gid=381554019"",""P87!B7:B7"")"),2)</f>
        <v>2</v>
      </c>
      <c r="J7" s="12">
        <v>1295</v>
      </c>
      <c r="K7" s="6">
        <f ca="1">IFERROR(__xludf.DUMMYFUNCTION("IMPORTRANGE(""https://docs.google.com/spreadsheets/d/12HtoRNFY5X90ARVwTZSazTzMJVTT_qZFXPicptcT0bg/edit#gid=381554019"",""P87!B7:B7"")"),3)</f>
        <v>3</v>
      </c>
      <c r="M7" s="12">
        <v>1295</v>
      </c>
      <c r="N7" s="6">
        <f ca="1">IFERROR(__xludf.DUMMYFUNCTION("IMPORTRANGE(""https://docs.google.com/spreadsheets/d/1vIeXzcDIKQtYKxshH3mL8j3ytVuGP1MJeVl_qoGHRSE/edit#gid=381554019"",""P87!B7:B7"")"),2)</f>
        <v>2</v>
      </c>
    </row>
    <row r="8" spans="1:14" ht="18.75">
      <c r="A8" s="12">
        <v>1298</v>
      </c>
      <c r="B8" s="6">
        <f ca="1">IFERROR(__xludf.DUMMYFUNCTION("IMPORTRANGE(""https://docs.google.com/spreadsheets/d/1DE2TZi0ZzoaTrcrwoDDXUxGjbFAplgA1Y807lojH3sc/edit#gid=207921682"",""P87!B8:B8"")"),1)</f>
        <v>1</v>
      </c>
      <c r="D8" s="12">
        <v>1298</v>
      </c>
      <c r="E8" s="6">
        <f ca="1">IFERROR(__xludf.DUMMYFUNCTION("IMPORTRANGE(""https://docs.google.com/spreadsheets/d/1gi2jVGtOig0T_VuMzkDmVWBz8lK52kKuCS7STbR9e28/edit#gid=349400232"",""P87!B8:B8"")"),2)</f>
        <v>2</v>
      </c>
      <c r="G8" s="12">
        <v>1298</v>
      </c>
      <c r="H8" s="6">
        <f ca="1">IFERROR(__xludf.DUMMYFUNCTION("IMPORTRANGE(""https://docs.google.com/spreadsheets/d/1mrAeX9JEhoJs2ZHEF4PozgrayXCrb5e6Q3lfOlWehQY/edit#gid=381554019"",""P87!B8:B8"")"),3)</f>
        <v>3</v>
      </c>
      <c r="J8" s="12">
        <v>1298</v>
      </c>
      <c r="K8" s="6">
        <f ca="1">IFERROR(__xludf.DUMMYFUNCTION("IMPORTRANGE(""https://docs.google.com/spreadsheets/d/12HtoRNFY5X90ARVwTZSazTzMJVTT_qZFXPicptcT0bg/edit#gid=381554019"",""P87!B8:B8"")"),1)</f>
        <v>1</v>
      </c>
      <c r="M8" s="12">
        <v>1298</v>
      </c>
      <c r="N8" s="6">
        <f ca="1">IFERROR(__xludf.DUMMYFUNCTION("IMPORTRANGE(""https://docs.google.com/spreadsheets/d/1vIeXzcDIKQtYKxshH3mL8j3ytVuGP1MJeVl_qoGHRSE/edit#gid=381554019"",""P87!B8:B8"")"),1)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N1003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160</v>
      </c>
      <c r="B1" s="36"/>
      <c r="D1" s="47" t="s">
        <v>160</v>
      </c>
      <c r="E1" s="36"/>
      <c r="G1" s="47" t="s">
        <v>160</v>
      </c>
      <c r="H1" s="36"/>
      <c r="J1" s="47" t="s">
        <v>160</v>
      </c>
      <c r="K1" s="36"/>
      <c r="M1" s="47" t="s">
        <v>160</v>
      </c>
      <c r="N1" s="36"/>
    </row>
    <row r="2" spans="1:14" ht="42.75" customHeight="1">
      <c r="A2" s="45" t="s">
        <v>161</v>
      </c>
      <c r="B2" s="36"/>
      <c r="D2" s="45" t="s">
        <v>161</v>
      </c>
      <c r="E2" s="36"/>
      <c r="G2" s="45" t="s">
        <v>161</v>
      </c>
      <c r="H2" s="36"/>
      <c r="J2" s="45" t="s">
        <v>161</v>
      </c>
      <c r="K2" s="36"/>
      <c r="M2" s="45" t="s">
        <v>161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2" t="s">
        <v>22</v>
      </c>
      <c r="G5" s="2" t="s">
        <v>5</v>
      </c>
      <c r="H5" s="2" t="s">
        <v>22</v>
      </c>
      <c r="J5" s="2" t="s">
        <v>5</v>
      </c>
      <c r="K5" s="2" t="s">
        <v>22</v>
      </c>
      <c r="M5" s="2" t="s">
        <v>5</v>
      </c>
      <c r="N5" s="2" t="s">
        <v>22</v>
      </c>
    </row>
    <row r="6" spans="1:14" ht="18.75">
      <c r="A6" s="12">
        <v>1098</v>
      </c>
      <c r="B6" s="6">
        <f ca="1">IFERROR(__xludf.DUMMYFUNCTION("IMPORTRANGE(""https://docs.google.com/spreadsheets/d/1DE2TZi0ZzoaTrcrwoDDXUxGjbFAplgA1Y807lojH3sc/edit#gid=207921682"",""P88!B6:B6"")"),1)</f>
        <v>1</v>
      </c>
      <c r="D6" s="12">
        <v>1098</v>
      </c>
      <c r="E6" s="6">
        <f ca="1">IFERROR(__xludf.DUMMYFUNCTION("IMPORTRANGE(""https://docs.google.com/spreadsheets/d/1gi2jVGtOig0T_VuMzkDmVWBz8lK52kKuCS7STbR9e28/edit#gid=349400232"",""P88!B6:B6"")"),3)</f>
        <v>3</v>
      </c>
      <c r="G6" s="12">
        <v>1098</v>
      </c>
      <c r="H6" s="6">
        <f ca="1">IFERROR(__xludf.DUMMYFUNCTION("IMPORTRANGE(""https://docs.google.com/spreadsheets/d/1mrAeX9JEhoJs2ZHEF4PozgrayXCrb5e6Q3lfOlWehQY/edit#gid=381554019"",""P88!B6:B6"")"),1)</f>
        <v>1</v>
      </c>
      <c r="J6" s="12">
        <v>1098</v>
      </c>
      <c r="K6" s="6">
        <f ca="1">IFERROR(__xludf.DUMMYFUNCTION("IMPORTRANGE(""https://docs.google.com/spreadsheets/d/12HtoRNFY5X90ARVwTZSazTzMJVTT_qZFXPicptcT0bg/edit#gid=381554019"",""P88!B6:B6"")"),3)</f>
        <v>3</v>
      </c>
      <c r="M6" s="12">
        <v>1098</v>
      </c>
      <c r="N6" s="6">
        <f ca="1">IFERROR(__xludf.DUMMYFUNCTION("IMPORTRANGE(""https://docs.google.com/spreadsheets/d/1vIeXzcDIKQtYKxshH3mL8j3ytVuGP1MJeVl_qoGHRSE/edit#gid=381554019"",""P88!B6:B6"")"),1)</f>
        <v>1</v>
      </c>
    </row>
    <row r="7" spans="1:14" ht="18.75">
      <c r="A7" s="12">
        <v>1210</v>
      </c>
      <c r="B7" s="6">
        <f ca="1">IFERROR(__xludf.DUMMYFUNCTION("IMPORTRANGE(""https://docs.google.com/spreadsheets/d/1DE2TZi0ZzoaTrcrwoDDXUxGjbFAplgA1Y807lojH3sc/edit#gid=207921682"",""P88!B7:B7"")"),6)</f>
        <v>6</v>
      </c>
      <c r="D7" s="12">
        <v>1210</v>
      </c>
      <c r="E7" s="6">
        <f ca="1">IFERROR(__xludf.DUMMYFUNCTION("IMPORTRANGE(""https://docs.google.com/spreadsheets/d/1gi2jVGtOig0T_VuMzkDmVWBz8lK52kKuCS7STbR9e28/edit#gid=349400232"",""P88!B7:B7"")"),5)</f>
        <v>5</v>
      </c>
      <c r="G7" s="12">
        <v>1210</v>
      </c>
      <c r="H7" s="6">
        <f ca="1">IFERROR(__xludf.DUMMYFUNCTION("IMPORTRANGE(""https://docs.google.com/spreadsheets/d/1mrAeX9JEhoJs2ZHEF4PozgrayXCrb5e6Q3lfOlWehQY/edit#gid=381554019"",""P88!B7:B7"")"),5)</f>
        <v>5</v>
      </c>
      <c r="J7" s="12">
        <v>1210</v>
      </c>
      <c r="K7" s="6">
        <f ca="1">IFERROR(__xludf.DUMMYFUNCTION("IMPORTRANGE(""https://docs.google.com/spreadsheets/d/12HtoRNFY5X90ARVwTZSazTzMJVTT_qZFXPicptcT0bg/edit#gid=381554019"",""P88!B7:B7"")"),6)</f>
        <v>6</v>
      </c>
      <c r="M7" s="12">
        <v>1210</v>
      </c>
      <c r="N7" s="6">
        <f ca="1">IFERROR(__xludf.DUMMYFUNCTION("IMPORTRANGE(""https://docs.google.com/spreadsheets/d/1vIeXzcDIKQtYKxshH3mL8j3ytVuGP1MJeVl_qoGHRSE/edit#gid=381554019"",""P88!B7:B7"")"),6)</f>
        <v>6</v>
      </c>
    </row>
    <row r="8" spans="1:14" ht="18.75">
      <c r="A8" s="12">
        <v>1209</v>
      </c>
      <c r="B8" s="6">
        <f ca="1">IFERROR(__xludf.DUMMYFUNCTION("IMPORTRANGE(""https://docs.google.com/spreadsheets/d/1DE2TZi0ZzoaTrcrwoDDXUxGjbFAplgA1Y807lojH3sc/edit#gid=207921682"",""P88!B8:B8"")"),2)</f>
        <v>2</v>
      </c>
      <c r="D8" s="12">
        <v>1209</v>
      </c>
      <c r="E8" s="6">
        <f ca="1">IFERROR(__xludf.DUMMYFUNCTION("IMPORTRANGE(""https://docs.google.com/spreadsheets/d/1gi2jVGtOig0T_VuMzkDmVWBz8lK52kKuCS7STbR9e28/edit#gid=349400232"",""P88!B8:B8"")"),1)</f>
        <v>1</v>
      </c>
      <c r="G8" s="12">
        <v>1209</v>
      </c>
      <c r="H8" s="6">
        <f ca="1">IFERROR(__xludf.DUMMYFUNCTION("IMPORTRANGE(""https://docs.google.com/spreadsheets/d/1mrAeX9JEhoJs2ZHEF4PozgrayXCrb5e6Q3lfOlWehQY/edit#gid=381554019"",""P88!B8:B8"")"),3)</f>
        <v>3</v>
      </c>
      <c r="J8" s="12">
        <v>1209</v>
      </c>
      <c r="K8" s="6">
        <f ca="1">IFERROR(__xludf.DUMMYFUNCTION("IMPORTRANGE(""https://docs.google.com/spreadsheets/d/12HtoRNFY5X90ARVwTZSazTzMJVTT_qZFXPicptcT0bg/edit#gid=381554019"",""P88!B8:B8"")"),1)</f>
        <v>1</v>
      </c>
      <c r="M8" s="12">
        <v>1209</v>
      </c>
      <c r="N8" s="6">
        <f ca="1">IFERROR(__xludf.DUMMYFUNCTION("IMPORTRANGE(""https://docs.google.com/spreadsheets/d/1vIeXzcDIKQtYKxshH3mL8j3ytVuGP1MJeVl_qoGHRSE/edit#gid=381554019"",""P88!B8:B8"")"),2)</f>
        <v>2</v>
      </c>
    </row>
    <row r="9" spans="1:14" ht="18.75">
      <c r="A9" s="12">
        <v>1137</v>
      </c>
      <c r="B9" s="6">
        <f ca="1">IFERROR(__xludf.DUMMYFUNCTION("IMPORTRANGE(""https://docs.google.com/spreadsheets/d/1DE2TZi0ZzoaTrcrwoDDXUxGjbFAplgA1Y807lojH3sc/edit#gid=207921682"",""P88!B9:B9"")"),4)</f>
        <v>4</v>
      </c>
      <c r="D9" s="12">
        <v>1137</v>
      </c>
      <c r="E9" s="6">
        <f ca="1">IFERROR(__xludf.DUMMYFUNCTION("IMPORTRANGE(""https://docs.google.com/spreadsheets/d/1gi2jVGtOig0T_VuMzkDmVWBz8lK52kKuCS7STbR9e28/edit#gid=349400232"",""P88!B9:B9"")"),2)</f>
        <v>2</v>
      </c>
      <c r="G9" s="12">
        <v>1137</v>
      </c>
      <c r="H9" s="6">
        <f ca="1">IFERROR(__xludf.DUMMYFUNCTION("IMPORTRANGE(""https://docs.google.com/spreadsheets/d/1mrAeX9JEhoJs2ZHEF4PozgrayXCrb5e6Q3lfOlWehQY/edit#gid=381554019"",""P88!B9:B9"")"),4)</f>
        <v>4</v>
      </c>
      <c r="J9" s="12">
        <v>1137</v>
      </c>
      <c r="K9" s="6">
        <f ca="1">IFERROR(__xludf.DUMMYFUNCTION("IMPORTRANGE(""https://docs.google.com/spreadsheets/d/12HtoRNFY5X90ARVwTZSazTzMJVTT_qZFXPicptcT0bg/edit#gid=381554019"",""P88!B9:B9"")"),2)</f>
        <v>2</v>
      </c>
      <c r="M9" s="12">
        <v>1137</v>
      </c>
      <c r="N9" s="6">
        <f ca="1">IFERROR(__xludf.DUMMYFUNCTION("IMPORTRANGE(""https://docs.google.com/spreadsheets/d/1vIeXzcDIKQtYKxshH3mL8j3ytVuGP1MJeVl_qoGHRSE/edit#gid=381554019"",""P88!B9:B9"")"),3)</f>
        <v>3</v>
      </c>
    </row>
    <row r="10" spans="1:14" ht="18.75">
      <c r="A10" s="12">
        <v>1212</v>
      </c>
      <c r="B10" s="6">
        <f ca="1">IFERROR(__xludf.DUMMYFUNCTION("IMPORTRANGE(""https://docs.google.com/spreadsheets/d/1DE2TZi0ZzoaTrcrwoDDXUxGjbFAplgA1Y807lojH3sc/edit#gid=207921682"",""P88!B10:B10"")"),3)</f>
        <v>3</v>
      </c>
      <c r="D10" s="12">
        <v>1212</v>
      </c>
      <c r="E10" s="6">
        <f ca="1">IFERROR(__xludf.DUMMYFUNCTION("IMPORTRANGE(""https://docs.google.com/spreadsheets/d/1gi2jVGtOig0T_VuMzkDmVWBz8lK52kKuCS7STbR9e28/edit#gid=349400232"",""P88!B10:B10"")"),4)</f>
        <v>4</v>
      </c>
      <c r="G10" s="12">
        <v>1212</v>
      </c>
      <c r="H10" s="6">
        <f ca="1">IFERROR(__xludf.DUMMYFUNCTION("IMPORTRANGE(""https://docs.google.com/spreadsheets/d/1mrAeX9JEhoJs2ZHEF4PozgrayXCrb5e6Q3lfOlWehQY/edit#gid=381554019"",""P88!B10:B10"")"),2)</f>
        <v>2</v>
      </c>
      <c r="J10" s="12">
        <v>1212</v>
      </c>
      <c r="K10" s="6">
        <f ca="1">IFERROR(__xludf.DUMMYFUNCTION("IMPORTRANGE(""https://docs.google.com/spreadsheets/d/12HtoRNFY5X90ARVwTZSazTzMJVTT_qZFXPicptcT0bg/edit#gid=381554019"",""P88!B10:B10"")"),4)</f>
        <v>4</v>
      </c>
      <c r="M10" s="12">
        <v>1212</v>
      </c>
      <c r="N10" s="6">
        <f ca="1">IFERROR(__xludf.DUMMYFUNCTION("IMPORTRANGE(""https://docs.google.com/spreadsheets/d/1vIeXzcDIKQtYKxshH3mL8j3ytVuGP1MJeVl_qoGHRSE/edit#gid=381554019"",""P88!B10:B10"")"),5)</f>
        <v>5</v>
      </c>
    </row>
    <row r="11" spans="1:14" ht="18.75">
      <c r="A11" s="12">
        <v>1158</v>
      </c>
      <c r="B11" s="6">
        <f ca="1">IFERROR(__xludf.DUMMYFUNCTION("IMPORTRANGE(""https://docs.google.com/spreadsheets/d/1DE2TZi0ZzoaTrcrwoDDXUxGjbFAplgA1Y807lojH3sc/edit#gid=207921682"",""P88!B11:B11"")"),5)</f>
        <v>5</v>
      </c>
      <c r="D11" s="12">
        <v>1158</v>
      </c>
      <c r="E11" s="6">
        <v>6</v>
      </c>
      <c r="G11" s="12">
        <v>1158</v>
      </c>
      <c r="H11" s="6">
        <f ca="1">IFERROR(__xludf.DUMMYFUNCTION("IMPORTRANGE(""https://docs.google.com/spreadsheets/d/1mrAeX9JEhoJs2ZHEF4PozgrayXCrb5e6Q3lfOlWehQY/edit#gid=381554019"",""P88!B11:B11"")"),6)</f>
        <v>6</v>
      </c>
      <c r="J11" s="12">
        <v>1158</v>
      </c>
      <c r="K11" s="6">
        <f ca="1">IFERROR(__xludf.DUMMYFUNCTION("IMPORTRANGE(""https://docs.google.com/spreadsheets/d/12HtoRNFY5X90ARVwTZSazTzMJVTT_qZFXPicptcT0bg/edit#gid=381554019"",""P88!B11:B11"")"),5)</f>
        <v>5</v>
      </c>
      <c r="M11" s="12">
        <v>1158</v>
      </c>
      <c r="N11" s="6">
        <f ca="1">IFERROR(__xludf.DUMMYFUNCTION("IMPORTRANGE(""https://docs.google.com/spreadsheets/d/1vIeXzcDIKQtYKxshH3mL8j3ytVuGP1MJeVl_qoGHRSE/edit#gid=381554019"",""P88!B11:B11"")"),4)</f>
        <v>4</v>
      </c>
    </row>
    <row r="12" spans="1:14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N1004"/>
  <sheetViews>
    <sheetView topLeftCell="F1" workbookViewId="0">
      <selection activeCell="K27" sqref="K27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162</v>
      </c>
      <c r="B1" s="36"/>
      <c r="D1" s="47" t="s">
        <v>162</v>
      </c>
      <c r="E1" s="36"/>
      <c r="G1" s="47" t="s">
        <v>162</v>
      </c>
      <c r="H1" s="36"/>
      <c r="J1" s="47" t="s">
        <v>162</v>
      </c>
      <c r="K1" s="36"/>
      <c r="M1" s="47" t="s">
        <v>162</v>
      </c>
      <c r="N1" s="36"/>
    </row>
    <row r="2" spans="1:14" ht="42.75" customHeight="1">
      <c r="A2" s="45" t="s">
        <v>163</v>
      </c>
      <c r="B2" s="36"/>
      <c r="D2" s="45" t="s">
        <v>163</v>
      </c>
      <c r="E2" s="36"/>
      <c r="G2" s="45" t="s">
        <v>163</v>
      </c>
      <c r="H2" s="36"/>
      <c r="J2" s="45" t="s">
        <v>163</v>
      </c>
      <c r="K2" s="36"/>
      <c r="M2" s="45" t="s">
        <v>163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2">
        <v>1102</v>
      </c>
      <c r="B6" s="6">
        <f ca="1">IFERROR(__xludf.DUMMYFUNCTION("IMPORTRANGE(""https://docs.google.com/spreadsheets/d/1DE2TZi0ZzoaTrcrwoDDXUxGjbFAplgA1Y807lojH3sc/edit#gid=207921682"",""P90!B6:B6"")"),5)</f>
        <v>5</v>
      </c>
      <c r="D6" s="12">
        <v>1102</v>
      </c>
      <c r="E6" s="6">
        <f ca="1">IFERROR(__xludf.DUMMYFUNCTION("IMPORTRANGE(""https://docs.google.com/spreadsheets/d/1gi2jVGtOig0T_VuMzkDmVWBz8lK52kKuCS7STbR9e28/edit#gid=349400232"",""P90!B6:B6"")"),7)</f>
        <v>7</v>
      </c>
      <c r="G6" s="12">
        <v>1102</v>
      </c>
      <c r="H6" s="6">
        <f ca="1">IFERROR(__xludf.DUMMYFUNCTION("IMPORTRANGE(""https://docs.google.com/spreadsheets/d/1mrAeX9JEhoJs2ZHEF4PozgrayXCrb5e6Q3lfOlWehQY/edit#gid=381554019"",""P90!B6:B6"")"),3)</f>
        <v>3</v>
      </c>
      <c r="J6" s="12">
        <v>1102</v>
      </c>
      <c r="K6" s="6">
        <f ca="1">IFERROR(__xludf.DUMMYFUNCTION("IMPORTRANGE(""https://docs.google.com/spreadsheets/d/12HtoRNFY5X90ARVwTZSazTzMJVTT_qZFXPicptcT0bg/edit#gid=381554019"",""P90!B6:B6"")"),4)</f>
        <v>4</v>
      </c>
      <c r="M6" s="12">
        <v>1102</v>
      </c>
      <c r="N6" s="6">
        <f ca="1">IFERROR(__xludf.DUMMYFUNCTION("IMPORTRANGE(""https://docs.google.com/spreadsheets/d/1vIeXzcDIKQtYKxshH3mL8j3ytVuGP1MJeVl_qoGHRSE/edit#gid=381554019"",""P90!B6:B6"")"),4)</f>
        <v>4</v>
      </c>
    </row>
    <row r="7" spans="1:14" ht="18.75">
      <c r="A7" s="12">
        <v>1105</v>
      </c>
      <c r="B7" s="6">
        <f ca="1">IFERROR(__xludf.DUMMYFUNCTION("IMPORTRANGE(""https://docs.google.com/spreadsheets/d/1DE2TZi0ZzoaTrcrwoDDXUxGjbFAplgA1Y807lojH3sc/edit#gid=207921682"",""P90!B7:B7"")"),3)</f>
        <v>3</v>
      </c>
      <c r="D7" s="12">
        <v>1105</v>
      </c>
      <c r="E7" s="6">
        <f ca="1">IFERROR(__xludf.DUMMYFUNCTION("IMPORTRANGE(""https://docs.google.com/spreadsheets/d/1gi2jVGtOig0T_VuMzkDmVWBz8lK52kKuCS7STbR9e28/edit#gid=349400232"",""P90!B7:B7"")"),6)</f>
        <v>6</v>
      </c>
      <c r="G7" s="12">
        <v>1105</v>
      </c>
      <c r="H7" s="6">
        <f ca="1">IFERROR(__xludf.DUMMYFUNCTION("IMPORTRANGE(""https://docs.google.com/spreadsheets/d/1mrAeX9JEhoJs2ZHEF4PozgrayXCrb5e6Q3lfOlWehQY/edit#gid=381554019"",""P90!B7:B7"")"),6)</f>
        <v>6</v>
      </c>
      <c r="J7" s="12">
        <v>1105</v>
      </c>
      <c r="K7" s="6">
        <f ca="1">IFERROR(__xludf.DUMMYFUNCTION("IMPORTRANGE(""https://docs.google.com/spreadsheets/d/12HtoRNFY5X90ARVwTZSazTzMJVTT_qZFXPicptcT0bg/edit#gid=381554019"",""P90!B7:B7"")"),1)</f>
        <v>1</v>
      </c>
      <c r="M7" s="12">
        <v>1105</v>
      </c>
      <c r="N7" s="6">
        <f ca="1">IFERROR(__xludf.DUMMYFUNCTION("IMPORTRANGE(""https://docs.google.com/spreadsheets/d/1vIeXzcDIKQtYKxshH3mL8j3ytVuGP1MJeVl_qoGHRSE/edit#gid=381554019"",""P90!B7:B7"")"),6)</f>
        <v>6</v>
      </c>
    </row>
    <row r="8" spans="1:14" ht="18.75">
      <c r="A8" s="12">
        <v>1099</v>
      </c>
      <c r="B8" s="6">
        <f ca="1">IFERROR(__xludf.DUMMYFUNCTION("IMPORTRANGE(""https://docs.google.com/spreadsheets/d/1DE2TZi0ZzoaTrcrwoDDXUxGjbFAplgA1Y807lojH3sc/edit#gid=207921682"",""P90!B8:B8"")"),4)</f>
        <v>4</v>
      </c>
      <c r="D8" s="12">
        <v>1099</v>
      </c>
      <c r="E8" s="6">
        <f ca="1">IFERROR(__xludf.DUMMYFUNCTION("IMPORTRANGE(""https://docs.google.com/spreadsheets/d/1gi2jVGtOig0T_VuMzkDmVWBz8lK52kKuCS7STbR9e28/edit#gid=349400232"",""P90!B8:B8"")"),3)</f>
        <v>3</v>
      </c>
      <c r="G8" s="12">
        <v>1099</v>
      </c>
      <c r="H8" s="6">
        <f ca="1">IFERROR(__xludf.DUMMYFUNCTION("IMPORTRANGE(""https://docs.google.com/spreadsheets/d/1mrAeX9JEhoJs2ZHEF4PozgrayXCrb5e6Q3lfOlWehQY/edit#gid=381554019"",""P90!B8:B8"")"),4)</f>
        <v>4</v>
      </c>
      <c r="J8" s="12">
        <v>1099</v>
      </c>
      <c r="K8" s="6">
        <f ca="1">IFERROR(__xludf.DUMMYFUNCTION("IMPORTRANGE(""https://docs.google.com/spreadsheets/d/12HtoRNFY5X90ARVwTZSazTzMJVTT_qZFXPicptcT0bg/edit#gid=381554019"",""P90!B8:B8"")"),5)</f>
        <v>5</v>
      </c>
      <c r="M8" s="12">
        <v>1099</v>
      </c>
      <c r="N8" s="6">
        <f ca="1">IFERROR(__xludf.DUMMYFUNCTION("IMPORTRANGE(""https://docs.google.com/spreadsheets/d/1vIeXzcDIKQtYKxshH3mL8j3ytVuGP1MJeVl_qoGHRSE/edit#gid=381554019"",""P90!B8:B8"")"),3)</f>
        <v>3</v>
      </c>
    </row>
    <row r="9" spans="1:14" ht="18.75">
      <c r="A9" s="12">
        <v>1098</v>
      </c>
      <c r="B9" s="6">
        <f ca="1">IFERROR(__xludf.DUMMYFUNCTION("IMPORTRANGE(""https://docs.google.com/spreadsheets/d/1DE2TZi0ZzoaTrcrwoDDXUxGjbFAplgA1Y807lojH3sc/edit#gid=207921682"",""P90!B9:B9"")"),2)</f>
        <v>2</v>
      </c>
      <c r="D9" s="12">
        <v>1098</v>
      </c>
      <c r="E9" s="6">
        <f ca="1">IFERROR(__xludf.DUMMYFUNCTION("IMPORTRANGE(""https://docs.google.com/spreadsheets/d/1gi2jVGtOig0T_VuMzkDmVWBz8lK52kKuCS7STbR9e28/edit#gid=349400232"",""P90!B9:B9"")"),2)</f>
        <v>2</v>
      </c>
      <c r="G9" s="12">
        <v>1098</v>
      </c>
      <c r="H9" s="6">
        <f ca="1">IFERROR(__xludf.DUMMYFUNCTION("IMPORTRANGE(""https://docs.google.com/spreadsheets/d/1mrAeX9JEhoJs2ZHEF4PozgrayXCrb5e6Q3lfOlWehQY/edit#gid=381554019"",""P90!B9:B9"")"),2)</f>
        <v>2</v>
      </c>
      <c r="J9" s="12">
        <v>1098</v>
      </c>
      <c r="K9" s="6">
        <f ca="1">IFERROR(__xludf.DUMMYFUNCTION("IMPORTRANGE(""https://docs.google.com/spreadsheets/d/12HtoRNFY5X90ARVwTZSazTzMJVTT_qZFXPicptcT0bg/edit#gid=381554019"",""P90!B9:B9"")"),2)</f>
        <v>2</v>
      </c>
      <c r="M9" s="12">
        <v>1098</v>
      </c>
      <c r="N9" s="6">
        <f ca="1">IFERROR(__xludf.DUMMYFUNCTION("IMPORTRANGE(""https://docs.google.com/spreadsheets/d/1vIeXzcDIKQtYKxshH3mL8j3ytVuGP1MJeVl_qoGHRSE/edit#gid=381554019"",""P90!B9:B9"")"),1)</f>
        <v>1</v>
      </c>
    </row>
    <row r="10" spans="1:14" ht="18.75">
      <c r="A10" s="12">
        <v>1111</v>
      </c>
      <c r="B10" s="6">
        <f ca="1">IFERROR(__xludf.DUMMYFUNCTION("IMPORTRANGE(""https://docs.google.com/spreadsheets/d/1DE2TZi0ZzoaTrcrwoDDXUxGjbFAplgA1Y807lojH3sc/edit#gid=207921682"",""P90!B10:B10"")"),7)</f>
        <v>7</v>
      </c>
      <c r="D10" s="12">
        <v>1111</v>
      </c>
      <c r="E10" s="6">
        <f ca="1">IFERROR(__xludf.DUMMYFUNCTION("IMPORTRANGE(""https://docs.google.com/spreadsheets/d/1gi2jVGtOig0T_VuMzkDmVWBz8lK52kKuCS7STbR9e28/edit#gid=349400232"",""P90!B10:B10"")"),4)</f>
        <v>4</v>
      </c>
      <c r="G10" s="12">
        <v>1111</v>
      </c>
      <c r="H10" s="6">
        <f ca="1">IFERROR(__xludf.DUMMYFUNCTION("IMPORTRANGE(""https://docs.google.com/spreadsheets/d/1mrAeX9JEhoJs2ZHEF4PozgrayXCrb5e6Q3lfOlWehQY/edit#gid=381554019"",""P90!B10:B10"")"),7)</f>
        <v>7</v>
      </c>
      <c r="J10" s="12">
        <v>1111</v>
      </c>
      <c r="K10" s="6">
        <f ca="1">IFERROR(__xludf.DUMMYFUNCTION("IMPORTRANGE(""https://docs.google.com/spreadsheets/d/12HtoRNFY5X90ARVwTZSazTzMJVTT_qZFXPicptcT0bg/edit#gid=381554019"",""P90!B10:B10"")"),7)</f>
        <v>7</v>
      </c>
      <c r="M10" s="12">
        <v>1111</v>
      </c>
      <c r="N10" s="6">
        <f ca="1">IFERROR(__xludf.DUMMYFUNCTION("IMPORTRANGE(""https://docs.google.com/spreadsheets/d/1vIeXzcDIKQtYKxshH3mL8j3ytVuGP1MJeVl_qoGHRSE/edit#gid=381554019"",""P90!B10:B10"")"),7)</f>
        <v>7</v>
      </c>
    </row>
    <row r="11" spans="1:14" ht="18.75">
      <c r="A11" s="12">
        <v>1122</v>
      </c>
      <c r="B11" s="6">
        <f ca="1">IFERROR(__xludf.DUMMYFUNCTION("IMPORTRANGE(""https://docs.google.com/spreadsheets/d/1DE2TZi0ZzoaTrcrwoDDXUxGjbFAplgA1Y807lojH3sc/edit#gid=207921682"",""P90!B11:B11"")"),6)</f>
        <v>6</v>
      </c>
      <c r="D11" s="12">
        <v>1122</v>
      </c>
      <c r="E11" s="6">
        <f ca="1">IFERROR(__xludf.DUMMYFUNCTION("IMPORTRANGE(""https://docs.google.com/spreadsheets/d/1gi2jVGtOig0T_VuMzkDmVWBz8lK52kKuCS7STbR9e28/edit#gid=349400232"",""P90!B11:B11"")"),5)</f>
        <v>5</v>
      </c>
      <c r="G11" s="12">
        <v>1122</v>
      </c>
      <c r="H11" s="6">
        <f ca="1">IFERROR(__xludf.DUMMYFUNCTION("IMPORTRANGE(""https://docs.google.com/spreadsheets/d/1mrAeX9JEhoJs2ZHEF4PozgrayXCrb5e6Q3lfOlWehQY/edit#gid=381554019"",""P90!B11:B11"")"),5)</f>
        <v>5</v>
      </c>
      <c r="J11" s="12">
        <v>1122</v>
      </c>
      <c r="K11" s="6">
        <f ca="1">IFERROR(__xludf.DUMMYFUNCTION("IMPORTRANGE(""https://docs.google.com/spreadsheets/d/12HtoRNFY5X90ARVwTZSazTzMJVTT_qZFXPicptcT0bg/edit#gid=381554019"",""P90!B11:B11"")"),6)</f>
        <v>6</v>
      </c>
      <c r="M11" s="12">
        <v>1122</v>
      </c>
      <c r="N11" s="6">
        <f ca="1">IFERROR(__xludf.DUMMYFUNCTION("IMPORTRANGE(""https://docs.google.com/spreadsheets/d/1vIeXzcDIKQtYKxshH3mL8j3ytVuGP1MJeVl_qoGHRSE/edit#gid=381554019"",""P90!B11:B11"")"),4)</f>
        <v>4</v>
      </c>
    </row>
    <row r="12" spans="1:14" ht="18.75">
      <c r="A12" s="12">
        <v>51</v>
      </c>
      <c r="B12" s="6">
        <f ca="1">IFERROR(__xludf.DUMMYFUNCTION("IMPORTRANGE(""https://docs.google.com/spreadsheets/d/1DE2TZi0ZzoaTrcrwoDDXUxGjbFAplgA1Y807lojH3sc/edit#gid=207921682"",""P90!B12:B12"")"),1)</f>
        <v>1</v>
      </c>
      <c r="D12" s="12">
        <v>51</v>
      </c>
      <c r="E12" s="6">
        <f ca="1">IFERROR(__xludf.DUMMYFUNCTION("IMPORTRANGE(""https://docs.google.com/spreadsheets/d/1gi2jVGtOig0T_VuMzkDmVWBz8lK52kKuCS7STbR9e28/edit#gid=349400232"",""P90!B12:B12"")"),1)</f>
        <v>1</v>
      </c>
      <c r="G12" s="12">
        <v>51</v>
      </c>
      <c r="H12" s="6">
        <f ca="1">IFERROR(__xludf.DUMMYFUNCTION("IMPORTRANGE(""https://docs.google.com/spreadsheets/d/1mrAeX9JEhoJs2ZHEF4PozgrayXCrb5e6Q3lfOlWehQY/edit#gid=381554019"",""P90!B12:B12"")"),1)</f>
        <v>1</v>
      </c>
      <c r="J12" s="12">
        <v>51</v>
      </c>
      <c r="K12" s="6">
        <f ca="1">IFERROR(__xludf.DUMMYFUNCTION("IMPORTRANGE(""https://docs.google.com/spreadsheets/d/12HtoRNFY5X90ARVwTZSazTzMJVTT_qZFXPicptcT0bg/edit#gid=381554019"",""P90!B12:B12"")"),3)</f>
        <v>3</v>
      </c>
      <c r="M12" s="12">
        <v>51</v>
      </c>
      <c r="N12" s="6">
        <f ca="1">IFERROR(__xludf.DUMMYFUNCTION("IMPORTRANGE(""https://docs.google.com/spreadsheets/d/1vIeXzcDIKQtYKxshH3mL8j3ytVuGP1MJeVl_qoGHRSE/edit#gid=381554019"",""P90!B12:B12"")"),2)</f>
        <v>2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8.75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8.75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164</v>
      </c>
      <c r="B1" s="36"/>
      <c r="D1" s="47" t="s">
        <v>164</v>
      </c>
      <c r="E1" s="36"/>
      <c r="G1" s="47" t="s">
        <v>164</v>
      </c>
      <c r="H1" s="36"/>
      <c r="J1" s="47" t="s">
        <v>164</v>
      </c>
      <c r="K1" s="36"/>
      <c r="M1" s="47" t="s">
        <v>164</v>
      </c>
      <c r="N1" s="36"/>
    </row>
    <row r="2" spans="1:14" ht="42.75" customHeight="1">
      <c r="A2" s="45" t="s">
        <v>165</v>
      </c>
      <c r="B2" s="36"/>
      <c r="D2" s="45" t="s">
        <v>165</v>
      </c>
      <c r="E2" s="36"/>
      <c r="G2" s="45" t="s">
        <v>165</v>
      </c>
      <c r="H2" s="36"/>
      <c r="J2" s="45" t="s">
        <v>165</v>
      </c>
      <c r="K2" s="36"/>
      <c r="M2" s="45" t="s">
        <v>165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13</v>
      </c>
      <c r="D5" s="2" t="s">
        <v>5</v>
      </c>
      <c r="E5" s="2" t="s">
        <v>13</v>
      </c>
      <c r="G5" s="2" t="s">
        <v>5</v>
      </c>
      <c r="H5" s="2" t="s">
        <v>13</v>
      </c>
      <c r="J5" s="2" t="s">
        <v>5</v>
      </c>
      <c r="K5" s="2" t="s">
        <v>13</v>
      </c>
      <c r="M5" s="2" t="s">
        <v>5</v>
      </c>
      <c r="N5" s="2" t="s">
        <v>13</v>
      </c>
    </row>
    <row r="6" spans="1:14" ht="18.75">
      <c r="A6" s="11">
        <v>1116</v>
      </c>
      <c r="B6" s="6">
        <f ca="1">IFERROR(__xludf.DUMMYFUNCTION("IMPORTRANGE(""https://docs.google.com/spreadsheets/d/1DE2TZi0ZzoaTrcrwoDDXUxGjbFAplgA1Y807lojH3sc/edit#gid=207921682"",""P91!B6:B6"")"),1)</f>
        <v>1</v>
      </c>
      <c r="D6" s="11">
        <v>1116</v>
      </c>
      <c r="E6" s="6">
        <f ca="1">IFERROR(__xludf.DUMMYFUNCTION("IMPORTRANGE(""https://docs.google.com/spreadsheets/d/1gi2jVGtOig0T_VuMzkDmVWBz8lK52kKuCS7STbR9e28/edit#gid=349400232"",""P91!B6:B6"")"),1)</f>
        <v>1</v>
      </c>
      <c r="G6" s="11">
        <v>1116</v>
      </c>
      <c r="H6" s="6" t="str">
        <f ca="1">IFERROR(__xludf.DUMMYFUNCTION("IMPORTRANGE(""https://docs.google.com/spreadsheets/d/1mrAeX9JEhoJs2ZHEF4PozgrayXCrb5e6Q3lfOlWehQY/edit#gid=381554019"",""P91!B6:B6"")"),"")</f>
        <v/>
      </c>
      <c r="J6" s="11">
        <v>1116</v>
      </c>
      <c r="K6" s="6">
        <f ca="1">IFERROR(__xludf.DUMMYFUNCTION("IMPORTRANGE(""https://docs.google.com/spreadsheets/d/12HtoRNFY5X90ARVwTZSazTzMJVTT_qZFXPicptcT0bg/edit#gid=381554019"",""P91!B6:B6"")"),1)</f>
        <v>1</v>
      </c>
      <c r="M6" s="11">
        <v>1116</v>
      </c>
      <c r="N6" s="6">
        <f ca="1">IFERROR(__xludf.DUMMYFUNCTION("IMPORTRANGE(""https://docs.google.com/spreadsheets/d/1vIeXzcDIKQtYKxshH3mL8j3ytVuGP1MJeVl_qoGHRSE/edit#gid=381554019"",""P91!B6:B6"")"),1)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1002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166</v>
      </c>
      <c r="B1" s="36"/>
      <c r="D1" s="47" t="s">
        <v>166</v>
      </c>
      <c r="E1" s="36"/>
      <c r="G1" s="47" t="s">
        <v>166</v>
      </c>
      <c r="H1" s="36"/>
      <c r="J1" s="47" t="s">
        <v>166</v>
      </c>
      <c r="K1" s="36"/>
      <c r="M1" s="47" t="s">
        <v>166</v>
      </c>
      <c r="N1" s="36"/>
    </row>
    <row r="2" spans="1:14" ht="42.75" customHeight="1">
      <c r="A2" s="45" t="s">
        <v>167</v>
      </c>
      <c r="B2" s="36"/>
      <c r="D2" s="45" t="s">
        <v>167</v>
      </c>
      <c r="E2" s="36"/>
      <c r="G2" s="45" t="s">
        <v>167</v>
      </c>
      <c r="H2" s="36"/>
      <c r="J2" s="45" t="s">
        <v>167</v>
      </c>
      <c r="K2" s="36"/>
      <c r="M2" s="45" t="s">
        <v>167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3">
        <v>1108</v>
      </c>
      <c r="B6" s="6">
        <f ca="1">IFERROR(__xludf.DUMMYFUNCTION("IMPORTRANGE(""https://docs.google.com/spreadsheets/d/1DE2TZi0ZzoaTrcrwoDDXUxGjbFAplgA1Y807lojH3sc/edit#gid=207921682"",""P92!B6:B6"")"),3)</f>
        <v>3</v>
      </c>
      <c r="D6" s="13">
        <v>1108</v>
      </c>
      <c r="E6" s="6">
        <f ca="1">IFERROR(__xludf.DUMMYFUNCTION("IMPORTRANGE(""https://docs.google.com/spreadsheets/d/1gi2jVGtOig0T_VuMzkDmVWBz8lK52kKuCS7STbR9e28/edit#gid=349400232"",""P92!B6:B6"")"),1)</f>
        <v>1</v>
      </c>
      <c r="G6" s="13">
        <v>1108</v>
      </c>
      <c r="H6" s="6">
        <f ca="1">IFERROR(__xludf.DUMMYFUNCTION("IMPORTRANGE(""https://docs.google.com/spreadsheets/d/1mrAeX9JEhoJs2ZHEF4PozgrayXCrb5e6Q3lfOlWehQY/edit#gid=381554019"",""P92!B6:B6"")"),4)</f>
        <v>4</v>
      </c>
      <c r="J6" s="13">
        <v>1108</v>
      </c>
      <c r="K6" s="6">
        <f ca="1">IFERROR(__xludf.DUMMYFUNCTION("IMPORTRANGE(""https://docs.google.com/spreadsheets/d/12HtoRNFY5X90ARVwTZSazTzMJVTT_qZFXPicptcT0bg/edit#gid=381554019"",""P92!B6:B6"")"),4)</f>
        <v>4</v>
      </c>
      <c r="M6" s="13">
        <v>1108</v>
      </c>
      <c r="N6" s="6">
        <f ca="1">IFERROR(__xludf.DUMMYFUNCTION("IMPORTRANGE(""https://docs.google.com/spreadsheets/d/1vIeXzcDIKQtYKxshH3mL8j3ytVuGP1MJeVl_qoGHRSE/edit#gid=381554019"",""P92!B6:B6"")"),3)</f>
        <v>3</v>
      </c>
    </row>
    <row r="7" spans="1:14" ht="18.75">
      <c r="A7" s="14">
        <v>1110</v>
      </c>
      <c r="B7" s="6">
        <f ca="1">IFERROR(__xludf.DUMMYFUNCTION("IMPORTRANGE(""https://docs.google.com/spreadsheets/d/1DE2TZi0ZzoaTrcrwoDDXUxGjbFAplgA1Y807lojH3sc/edit#gid=207921682"",""P92!B7:B7"")"),5)</f>
        <v>5</v>
      </c>
      <c r="D7" s="14">
        <v>1110</v>
      </c>
      <c r="E7" s="6">
        <f ca="1">IFERROR(__xludf.DUMMYFUNCTION("IMPORTRANGE(""https://docs.google.com/spreadsheets/d/1gi2jVGtOig0T_VuMzkDmVWBz8lK52kKuCS7STbR9e28/edit#gid=349400232"",""P92!B7:B7"")"),4)</f>
        <v>4</v>
      </c>
      <c r="G7" s="14">
        <v>1110</v>
      </c>
      <c r="H7" s="6">
        <f ca="1">IFERROR(__xludf.DUMMYFUNCTION("IMPORTRANGE(""https://docs.google.com/spreadsheets/d/1mrAeX9JEhoJs2ZHEF4PozgrayXCrb5e6Q3lfOlWehQY/edit#gid=381554019"",""P92!B7:B7"")"),5)</f>
        <v>5</v>
      </c>
      <c r="J7" s="14">
        <v>1110</v>
      </c>
      <c r="K7" s="6">
        <f ca="1">IFERROR(__xludf.DUMMYFUNCTION("IMPORTRANGE(""https://docs.google.com/spreadsheets/d/12HtoRNFY5X90ARVwTZSazTzMJVTT_qZFXPicptcT0bg/edit#gid=381554019"",""P92!B7:B7"")"),5)</f>
        <v>5</v>
      </c>
      <c r="M7" s="14">
        <v>1110</v>
      </c>
      <c r="N7" s="6">
        <f ca="1">IFERROR(__xludf.DUMMYFUNCTION("IMPORTRANGE(""https://docs.google.com/spreadsheets/d/1vIeXzcDIKQtYKxshH3mL8j3ytVuGP1MJeVl_qoGHRSE/edit#gid=381554019"",""P92!B7:B7"")"),4)</f>
        <v>4</v>
      </c>
    </row>
    <row r="8" spans="1:14" ht="18.75">
      <c r="A8" s="14">
        <v>1098</v>
      </c>
      <c r="B8" s="6">
        <f ca="1">IFERROR(__xludf.DUMMYFUNCTION("IMPORTRANGE(""https://docs.google.com/spreadsheets/d/1DE2TZi0ZzoaTrcrwoDDXUxGjbFAplgA1Y807lojH3sc/edit#gid=207921682"",""P92!B8:B8"")"),1)</f>
        <v>1</v>
      </c>
      <c r="D8" s="14">
        <v>1098</v>
      </c>
      <c r="E8" s="6">
        <f ca="1">IFERROR(__xludf.DUMMYFUNCTION("IMPORTRANGE(""https://docs.google.com/spreadsheets/d/1gi2jVGtOig0T_VuMzkDmVWBz8lK52kKuCS7STbR9e28/edit#gid=349400232"",""P92!B8:B8"")"),2)</f>
        <v>2</v>
      </c>
      <c r="G8" s="14">
        <v>1098</v>
      </c>
      <c r="H8" s="6">
        <f ca="1">IFERROR(__xludf.DUMMYFUNCTION("IMPORTRANGE(""https://docs.google.com/spreadsheets/d/1mrAeX9JEhoJs2ZHEF4PozgrayXCrb5e6Q3lfOlWehQY/edit#gid=381554019"",""P92!B8:B8"")"),1)</f>
        <v>1</v>
      </c>
      <c r="J8" s="14">
        <v>1098</v>
      </c>
      <c r="K8" s="6">
        <f ca="1">IFERROR(__xludf.DUMMYFUNCTION("IMPORTRANGE(""https://docs.google.com/spreadsheets/d/12HtoRNFY5X90ARVwTZSazTzMJVTT_qZFXPicptcT0bg/edit#gid=381554019"",""P92!B8:B8"")"),3)</f>
        <v>3</v>
      </c>
      <c r="M8" s="14">
        <v>1098</v>
      </c>
      <c r="N8" s="6">
        <f ca="1">IFERROR(__xludf.DUMMYFUNCTION("IMPORTRANGE(""https://docs.google.com/spreadsheets/d/1vIeXzcDIKQtYKxshH3mL8j3ytVuGP1MJeVl_qoGHRSE/edit#gid=381554019"",""P92!B8:B8"")"),1)</f>
        <v>1</v>
      </c>
    </row>
    <row r="9" spans="1:14" ht="18.75">
      <c r="A9" s="14">
        <v>1107</v>
      </c>
      <c r="B9" s="6">
        <f ca="1">IFERROR(__xludf.DUMMYFUNCTION("IMPORTRANGE(""https://docs.google.com/spreadsheets/d/1DE2TZi0ZzoaTrcrwoDDXUxGjbFAplgA1Y807lojH3sc/edit#gid=207921682"",""P92!B9:B9"")"),2)</f>
        <v>2</v>
      </c>
      <c r="D9" s="14">
        <v>1107</v>
      </c>
      <c r="E9" s="6">
        <f ca="1">IFERROR(__xludf.DUMMYFUNCTION("IMPORTRANGE(""https://docs.google.com/spreadsheets/d/1gi2jVGtOig0T_VuMzkDmVWBz8lK52kKuCS7STbR9e28/edit#gid=349400232"",""P92!B9:B9"")"),3)</f>
        <v>3</v>
      </c>
      <c r="G9" s="14">
        <v>1107</v>
      </c>
      <c r="H9" s="6">
        <f ca="1">IFERROR(__xludf.DUMMYFUNCTION("IMPORTRANGE(""https://docs.google.com/spreadsheets/d/1mrAeX9JEhoJs2ZHEF4PozgrayXCrb5e6Q3lfOlWehQY/edit#gid=381554019"",""P92!B9:B9"")"),2)</f>
        <v>2</v>
      </c>
      <c r="J9" s="14">
        <v>1107</v>
      </c>
      <c r="K9" s="6">
        <f ca="1">IFERROR(__xludf.DUMMYFUNCTION("IMPORTRANGE(""https://docs.google.com/spreadsheets/d/12HtoRNFY5X90ARVwTZSazTzMJVTT_qZFXPicptcT0bg/edit#gid=381554019"",""P92!B9:B9"")"),1)</f>
        <v>1</v>
      </c>
      <c r="M9" s="14">
        <v>1107</v>
      </c>
      <c r="N9" s="6">
        <f ca="1">IFERROR(__xludf.DUMMYFUNCTION("IMPORTRANGE(""https://docs.google.com/spreadsheets/d/1vIeXzcDIKQtYKxshH3mL8j3ytVuGP1MJeVl_qoGHRSE/edit#gid=381554019"",""P92!B9:B9"")"),2)</f>
        <v>2</v>
      </c>
    </row>
    <row r="10" spans="1:14" ht="18.75">
      <c r="A10" s="14">
        <v>1120</v>
      </c>
      <c r="B10" s="6">
        <f ca="1">IFERROR(__xludf.DUMMYFUNCTION("IMPORTRANGE(""https://docs.google.com/spreadsheets/d/1DE2TZi0ZzoaTrcrwoDDXUxGjbFAplgA1Y807lojH3sc/edit#gid=207921682"",""P92!B10:B10"")"),4)</f>
        <v>4</v>
      </c>
      <c r="D10" s="14">
        <v>1120</v>
      </c>
      <c r="E10" s="6">
        <f ca="1">IFERROR(__xludf.DUMMYFUNCTION("IMPORTRANGE(""https://docs.google.com/spreadsheets/d/1gi2jVGtOig0T_VuMzkDmVWBz8lK52kKuCS7STbR9e28/edit#gid=349400232"",""P92!B10:B10"")"),5)</f>
        <v>5</v>
      </c>
      <c r="G10" s="14">
        <v>1120</v>
      </c>
      <c r="H10" s="6">
        <f ca="1">IFERROR(__xludf.DUMMYFUNCTION("IMPORTRANGE(""https://docs.google.com/spreadsheets/d/1mrAeX9JEhoJs2ZHEF4PozgrayXCrb5e6Q3lfOlWehQY/edit#gid=381554019"",""P92!B10:B10"")"),3)</f>
        <v>3</v>
      </c>
      <c r="J10" s="14">
        <v>1120</v>
      </c>
      <c r="K10" s="6">
        <f ca="1">IFERROR(__xludf.DUMMYFUNCTION("IMPORTRANGE(""https://docs.google.com/spreadsheets/d/12HtoRNFY5X90ARVwTZSazTzMJVTT_qZFXPicptcT0bg/edit#gid=381554019"",""P92!B10:B10"")"),2)</f>
        <v>2</v>
      </c>
      <c r="M10" s="14">
        <v>1120</v>
      </c>
      <c r="N10" s="6">
        <f ca="1">IFERROR(__xludf.DUMMYFUNCTION("IMPORTRANGE(""https://docs.google.com/spreadsheets/d/1vIeXzcDIKQtYKxshH3mL8j3ytVuGP1MJeVl_qoGHRSE/edit#gid=381554019"",""P92!B10:B10"")"),5)</f>
        <v>5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S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32" width="8.85546875" customWidth="1"/>
  </cols>
  <sheetData>
    <row r="1" spans="1:19" ht="26.25">
      <c r="A1" s="47" t="s">
        <v>168</v>
      </c>
      <c r="B1" s="36"/>
      <c r="D1" s="47" t="s">
        <v>168</v>
      </c>
      <c r="E1" s="36"/>
      <c r="G1" s="47" t="s">
        <v>168</v>
      </c>
      <c r="H1" s="36"/>
      <c r="J1" s="47" t="s">
        <v>168</v>
      </c>
      <c r="K1" s="36"/>
      <c r="M1" s="47" t="s">
        <v>168</v>
      </c>
      <c r="N1" s="36"/>
    </row>
    <row r="2" spans="1:19" ht="42.75" customHeight="1">
      <c r="A2" s="45" t="s">
        <v>169</v>
      </c>
      <c r="B2" s="36"/>
      <c r="D2" s="45" t="s">
        <v>169</v>
      </c>
      <c r="E2" s="36"/>
      <c r="G2" s="45" t="s">
        <v>169</v>
      </c>
      <c r="H2" s="36"/>
      <c r="J2" s="45" t="s">
        <v>169</v>
      </c>
      <c r="K2" s="36"/>
      <c r="M2" s="45" t="s">
        <v>169</v>
      </c>
      <c r="N2" s="36"/>
    </row>
    <row r="3" spans="1:19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9">
      <c r="A4" s="1"/>
      <c r="B4" s="1"/>
      <c r="D4" s="1"/>
      <c r="E4" s="1"/>
      <c r="G4" s="1"/>
      <c r="H4" s="1"/>
      <c r="J4" s="1"/>
      <c r="K4" s="1"/>
      <c r="M4" s="1"/>
      <c r="N4" s="1"/>
    </row>
    <row r="5" spans="1:19" ht="21">
      <c r="A5" s="2" t="s">
        <v>5</v>
      </c>
      <c r="B5" s="2" t="s">
        <v>33</v>
      </c>
      <c r="D5" s="2" t="s">
        <v>5</v>
      </c>
      <c r="E5" s="2" t="s">
        <v>33</v>
      </c>
      <c r="G5" s="2" t="s">
        <v>5</v>
      </c>
      <c r="H5" s="2" t="s">
        <v>33</v>
      </c>
      <c r="J5" s="2" t="s">
        <v>5</v>
      </c>
      <c r="K5" s="2" t="s">
        <v>33</v>
      </c>
      <c r="M5" s="2" t="s">
        <v>5</v>
      </c>
      <c r="N5" s="2" t="s">
        <v>33</v>
      </c>
      <c r="Q5" s="4"/>
      <c r="S5" s="4"/>
    </row>
    <row r="6" spans="1:19" ht="18.75">
      <c r="A6" s="11">
        <v>1173</v>
      </c>
      <c r="B6" s="6">
        <f ca="1">IFERROR(__xludf.DUMMYFUNCTION("IMPORTRANGE(""https://docs.google.com/spreadsheets/d/1DE2TZi0ZzoaTrcrwoDDXUxGjbFAplgA1Y807lojH3sc/edit#gid=207921682"",""P93!B6:B6"")"),1)</f>
        <v>1</v>
      </c>
      <c r="D6" s="11">
        <v>1173</v>
      </c>
      <c r="E6" s="6">
        <f ca="1">IFERROR(__xludf.DUMMYFUNCTION("IMPORTRANGE(""https://docs.google.com/spreadsheets/d/1DE2TZi0ZzoaTrcrwoDDXUxGjbFAplgA1Y807lojH3sc/edit#gid=207921682"",""P93!B6:B6"")"),1)</f>
        <v>1</v>
      </c>
      <c r="G6" s="11">
        <v>1173</v>
      </c>
      <c r="H6" s="6">
        <f ca="1">IFERROR(__xludf.DUMMYFUNCTION("IMPORTRANGE(""https://docs.google.com/spreadsheets/d/1DE2TZi0ZzoaTrcrwoDDXUxGjbFAplgA1Y807lojH3sc/edit#gid=207921682"",""P93!B6:B6"")"),1)</f>
        <v>1</v>
      </c>
      <c r="J6" s="11">
        <v>1173</v>
      </c>
      <c r="K6" s="6">
        <f ca="1">IFERROR(__xludf.DUMMYFUNCTION("IMPORTRANGE(""https://docs.google.com/spreadsheets/d/1DE2TZi0ZzoaTrcrwoDDXUxGjbFAplgA1Y807lojH3sc/edit#gid=207921682"",""P93!B6:B6"")"),1)</f>
        <v>1</v>
      </c>
      <c r="M6" s="11">
        <v>1173</v>
      </c>
      <c r="N6" s="6">
        <f ca="1">IFERROR(__xludf.DUMMYFUNCTION("IMPORTRANGE(""https://docs.google.com/spreadsheets/d/1DE2TZi0ZzoaTrcrwoDDXUxGjbFAplgA1Y807lojH3sc/edit#gid=207921682"",""P93!B6:B6"")"),1)</f>
        <v>1</v>
      </c>
      <c r="Q6" s="7"/>
      <c r="S6" s="8"/>
    </row>
    <row r="7" spans="1:19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9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9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9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9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N999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170</v>
      </c>
      <c r="B1" s="36"/>
      <c r="D1" s="47" t="s">
        <v>170</v>
      </c>
      <c r="E1" s="36"/>
      <c r="G1" s="47" t="s">
        <v>170</v>
      </c>
      <c r="H1" s="36"/>
      <c r="J1" s="47" t="s">
        <v>170</v>
      </c>
      <c r="K1" s="36"/>
      <c r="M1" s="47" t="s">
        <v>170</v>
      </c>
      <c r="N1" s="36"/>
    </row>
    <row r="2" spans="1:14" ht="42.75" customHeight="1">
      <c r="A2" s="45" t="s">
        <v>171</v>
      </c>
      <c r="B2" s="36"/>
      <c r="D2" s="45" t="s">
        <v>171</v>
      </c>
      <c r="E2" s="36"/>
      <c r="G2" s="45" t="s">
        <v>171</v>
      </c>
      <c r="H2" s="36"/>
      <c r="J2" s="45" t="s">
        <v>171</v>
      </c>
      <c r="K2" s="36"/>
      <c r="M2" s="45" t="s">
        <v>171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172</v>
      </c>
      <c r="D5" s="2" t="s">
        <v>5</v>
      </c>
      <c r="E5" s="2" t="s">
        <v>172</v>
      </c>
      <c r="G5" s="2" t="s">
        <v>5</v>
      </c>
      <c r="H5" s="2" t="s">
        <v>172</v>
      </c>
      <c r="J5" s="2" t="s">
        <v>5</v>
      </c>
      <c r="K5" s="2" t="s">
        <v>172</v>
      </c>
      <c r="M5" s="2" t="s">
        <v>5</v>
      </c>
      <c r="N5" s="2" t="s">
        <v>172</v>
      </c>
    </row>
    <row r="6" spans="1:14" ht="18.75">
      <c r="A6" s="12">
        <v>1171</v>
      </c>
      <c r="B6" s="6">
        <f ca="1">IFERROR(__xludf.DUMMYFUNCTION("IMPORTRANGE(""https://docs.google.com/spreadsheets/d/1DE2TZi0ZzoaTrcrwoDDXUxGjbFAplgA1Y807lojH3sc/edit#gid=207921682"",""P94!B6:B6"")"),2)</f>
        <v>2</v>
      </c>
      <c r="D6" s="12">
        <v>1171</v>
      </c>
      <c r="E6" s="6">
        <f ca="1">IFERROR(__xludf.DUMMYFUNCTION("IMPORTRANGE(""https://docs.google.com/spreadsheets/d/1gi2jVGtOig0T_VuMzkDmVWBz8lK52kKuCS7STbR9e28/edit#gid=349400232"",""P94!B6:B6"")"),2)</f>
        <v>2</v>
      </c>
      <c r="G6" s="12">
        <v>1171</v>
      </c>
      <c r="H6" s="6">
        <f ca="1">IFERROR(__xludf.DUMMYFUNCTION("IMPORTRANGE(""https://docs.google.com/spreadsheets/d/1mrAeX9JEhoJs2ZHEF4PozgrayXCrb5e6Q3lfOlWehQY/edit#gid=381554019"",""P94!B6:B6"")"),2)</f>
        <v>2</v>
      </c>
      <c r="J6" s="12">
        <v>1171</v>
      </c>
      <c r="K6" s="6">
        <f ca="1">IFERROR(__xludf.DUMMYFUNCTION("IMPORTRANGE(""https://docs.google.com/spreadsheets/d/12HtoRNFY5X90ARVwTZSazTzMJVTT_qZFXPicptcT0bg/edit#gid=381554019"",""P94!B6:B6"")"),1)</f>
        <v>1</v>
      </c>
      <c r="M6" s="12">
        <v>1171</v>
      </c>
      <c r="N6" s="6">
        <f ca="1">IFERROR(__xludf.DUMMYFUNCTION("IMPORTRANGE(""https://docs.google.com/spreadsheets/d/1vIeXzcDIKQtYKxshH3mL8j3ytVuGP1MJeVl_qoGHRSE/edit#gid=381554019"",""P94!B6:B6"")"),1)</f>
        <v>1</v>
      </c>
    </row>
    <row r="7" spans="1:14" ht="18.75">
      <c r="A7" s="12">
        <v>1169</v>
      </c>
      <c r="B7" s="6">
        <f ca="1">IFERROR(__xludf.DUMMYFUNCTION("IMPORTRANGE(""https://docs.google.com/spreadsheets/d/1DE2TZi0ZzoaTrcrwoDDXUxGjbFAplgA1Y807lojH3sc/edit#gid=207921682"",""P94!B7:B7"")"),1)</f>
        <v>1</v>
      </c>
      <c r="D7" s="12">
        <v>1169</v>
      </c>
      <c r="E7" s="6">
        <f ca="1">IFERROR(__xludf.DUMMYFUNCTION("IMPORTRANGE(""https://docs.google.com/spreadsheets/d/1gi2jVGtOig0T_VuMzkDmVWBz8lK52kKuCS7STbR9e28/edit#gid=349400232"",""P94!B7:B7"")"),1)</f>
        <v>1</v>
      </c>
      <c r="G7" s="12">
        <v>1169</v>
      </c>
      <c r="H7" s="6">
        <f ca="1">IFERROR(__xludf.DUMMYFUNCTION("IMPORTRANGE(""https://docs.google.com/spreadsheets/d/1mrAeX9JEhoJs2ZHEF4PozgrayXCrb5e6Q3lfOlWehQY/edit#gid=381554019"",""P94!B7:B7"")"),1)</f>
        <v>1</v>
      </c>
      <c r="J7" s="12">
        <v>1169</v>
      </c>
      <c r="K7" s="6">
        <f ca="1">IFERROR(__xludf.DUMMYFUNCTION("IMPORTRANGE(""https://docs.google.com/spreadsheets/d/12HtoRNFY5X90ARVwTZSazTzMJVTT_qZFXPicptcT0bg/edit#gid=381554019"",""P94!B7:B7"")"),2)</f>
        <v>2</v>
      </c>
      <c r="M7" s="12">
        <v>1169</v>
      </c>
      <c r="N7" s="6">
        <f ca="1">IFERROR(__xludf.DUMMYFUNCTION("IMPORTRANGE(""https://docs.google.com/spreadsheets/d/1vIeXzcDIKQtYKxshH3mL8j3ytVuGP1MJeVl_qoGHRSE/edit#gid=381554019"",""P94!B7:B7"")"),2)</f>
        <v>2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998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173</v>
      </c>
      <c r="B1" s="36"/>
      <c r="D1" s="47" t="s">
        <v>173</v>
      </c>
      <c r="E1" s="36"/>
      <c r="G1" s="47" t="s">
        <v>173</v>
      </c>
      <c r="H1" s="36"/>
      <c r="J1" s="47" t="s">
        <v>173</v>
      </c>
      <c r="K1" s="36"/>
      <c r="M1" s="47" t="s">
        <v>173</v>
      </c>
      <c r="N1" s="36"/>
    </row>
    <row r="2" spans="1:14" ht="42.75" customHeight="1">
      <c r="A2" s="45" t="s">
        <v>174</v>
      </c>
      <c r="B2" s="36"/>
      <c r="D2" s="45" t="s">
        <v>174</v>
      </c>
      <c r="E2" s="36"/>
      <c r="G2" s="45" t="s">
        <v>174</v>
      </c>
      <c r="H2" s="36"/>
      <c r="J2" s="45" t="s">
        <v>174</v>
      </c>
      <c r="K2" s="36"/>
      <c r="M2" s="45" t="s">
        <v>174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44</v>
      </c>
      <c r="D5" s="2" t="s">
        <v>5</v>
      </c>
      <c r="E5" s="2" t="s">
        <v>44</v>
      </c>
      <c r="G5" s="2" t="s">
        <v>5</v>
      </c>
      <c r="H5" s="2" t="s">
        <v>44</v>
      </c>
      <c r="J5" s="2" t="s">
        <v>5</v>
      </c>
      <c r="K5" s="2" t="s">
        <v>44</v>
      </c>
      <c r="M5" s="2" t="s">
        <v>5</v>
      </c>
      <c r="N5" s="2" t="s">
        <v>44</v>
      </c>
    </row>
    <row r="6" spans="1:14" ht="18.75">
      <c r="A6" s="11">
        <v>1171</v>
      </c>
      <c r="B6" s="6">
        <f ca="1">IFERROR(__xludf.DUMMYFUNCTION("IMPORTRANGE(""https://docs.google.com/spreadsheets/d/1DE2TZi0ZzoaTrcrwoDDXUxGjbFAplgA1Y807lojH3sc/edit#gid=207921682"",""P95!B6:B6"")"),1)</f>
        <v>1</v>
      </c>
      <c r="D6" s="11">
        <v>1171</v>
      </c>
      <c r="E6" s="6">
        <f ca="1">IFERROR(__xludf.DUMMYFUNCTION("IMPORTRANGE(""https://docs.google.com/spreadsheets/d/1gi2jVGtOig0T_VuMzkDmVWBz8lK52kKuCS7STbR9e28/edit#gid=349400232"",""P95!B6:B6"")"),1)</f>
        <v>1</v>
      </c>
      <c r="G6" s="11">
        <v>1171</v>
      </c>
      <c r="H6" s="6">
        <f ca="1">IFERROR(__xludf.DUMMYFUNCTION("IMPORTRANGE(""https://docs.google.com/spreadsheets/d/1mrAeX9JEhoJs2ZHEF4PozgrayXCrb5e6Q3lfOlWehQY/edit#gid=381554019"",""P95!B6:B6"")"),1)</f>
        <v>1</v>
      </c>
      <c r="J6" s="11">
        <v>1171</v>
      </c>
      <c r="K6" s="6">
        <f ca="1">IFERROR(__xludf.DUMMYFUNCTION("IMPORTRANGE(""https://docs.google.com/spreadsheets/d/12HtoRNFY5X90ARVwTZSazTzMJVTT_qZFXPicptcT0bg/edit#gid=381554019"",""P95!B6:B6"")"),1)</f>
        <v>1</v>
      </c>
      <c r="M6" s="11">
        <v>1171</v>
      </c>
      <c r="N6" s="6">
        <f ca="1">IFERROR(__xludf.DUMMYFUNCTION("IMPORTRANGE(""https://docs.google.com/spreadsheets/d/1vIeXzcDIKQtYKxshH3mL8j3ytVuGP1MJeVl_qoGHRSE/edit#gid=381554019"",""P95!B6:B6"")"),1)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1001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175</v>
      </c>
      <c r="B1" s="36"/>
      <c r="D1" s="47" t="s">
        <v>175</v>
      </c>
      <c r="E1" s="36"/>
      <c r="G1" s="47" t="s">
        <v>175</v>
      </c>
      <c r="H1" s="36"/>
      <c r="J1" s="47" t="s">
        <v>175</v>
      </c>
      <c r="K1" s="36"/>
      <c r="M1" s="47" t="s">
        <v>175</v>
      </c>
      <c r="N1" s="36"/>
    </row>
    <row r="2" spans="1:14" ht="42.75" customHeight="1">
      <c r="A2" s="45" t="s">
        <v>176</v>
      </c>
      <c r="B2" s="36"/>
      <c r="D2" s="45" t="s">
        <v>176</v>
      </c>
      <c r="E2" s="36"/>
      <c r="G2" s="45" t="s">
        <v>176</v>
      </c>
      <c r="H2" s="36"/>
      <c r="J2" s="45" t="s">
        <v>176</v>
      </c>
      <c r="K2" s="36"/>
      <c r="M2" s="45" t="s">
        <v>176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27">
        <v>1165</v>
      </c>
      <c r="B6" s="6">
        <f ca="1">IFERROR(__xludf.DUMMYFUNCTION("IMPORTRANGE(""https://docs.google.com/spreadsheets/d/1DE2TZi0ZzoaTrcrwoDDXUxGjbFAplgA1Y807lojH3sc/edit#gid=207921682"",""P96!B6:B6"")"),3)</f>
        <v>3</v>
      </c>
      <c r="D6" s="27">
        <v>1165</v>
      </c>
      <c r="E6" s="6">
        <f ca="1">IFERROR(__xludf.DUMMYFUNCTION("IMPORTRANGE(""https://docs.google.com/spreadsheets/d/1gi2jVGtOig0T_VuMzkDmVWBz8lK52kKuCS7STbR9e28/edit#gid=349400232"",""P96!B6:B6"")"),1)</f>
        <v>1</v>
      </c>
      <c r="G6" s="27">
        <v>1165</v>
      </c>
      <c r="H6" s="6">
        <f ca="1">IFERROR(__xludf.DUMMYFUNCTION("IMPORTRANGE(""https://docs.google.com/spreadsheets/d/1mrAeX9JEhoJs2ZHEF4PozgrayXCrb5e6Q3lfOlWehQY/edit#gid=381554019"",""P96!B6:B6"")"),1)</f>
        <v>1</v>
      </c>
      <c r="J6" s="27">
        <v>1165</v>
      </c>
      <c r="K6" s="6">
        <f ca="1">IFERROR(__xludf.DUMMYFUNCTION("IMPORTRANGE(""https://docs.google.com/spreadsheets/d/12HtoRNFY5X90ARVwTZSazTzMJVTT_qZFXPicptcT0bg/edit#gid=381554019"",""P96!B6:B6"")"),1)</f>
        <v>1</v>
      </c>
      <c r="M6" s="27">
        <v>1165</v>
      </c>
      <c r="N6" s="6">
        <f ca="1">IFERROR(__xludf.DUMMYFUNCTION("IMPORTRANGE(""https://docs.google.com/spreadsheets/d/1vIeXzcDIKQtYKxshH3mL8j3ytVuGP1MJeVl_qoGHRSE/edit#gid=381554019"",""P96!B6:B6"")"),1)</f>
        <v>1</v>
      </c>
    </row>
    <row r="7" spans="1:14" ht="18.75">
      <c r="A7" s="27">
        <v>1162</v>
      </c>
      <c r="B7" s="6">
        <f ca="1">IFERROR(__xludf.DUMMYFUNCTION("IMPORTRANGE(""https://docs.google.com/spreadsheets/d/1DE2TZi0ZzoaTrcrwoDDXUxGjbFAplgA1Y807lojH3sc/edit#gid=207921682"",""P96!B7:B7"")"),2)</f>
        <v>2</v>
      </c>
      <c r="D7" s="27">
        <v>1162</v>
      </c>
      <c r="E7" s="6">
        <f ca="1">IFERROR(__xludf.DUMMYFUNCTION("IMPORTRANGE(""https://docs.google.com/spreadsheets/d/1gi2jVGtOig0T_VuMzkDmVWBz8lK52kKuCS7STbR9e28/edit#gid=349400232"",""P96!B7:B7"")"),2)</f>
        <v>2</v>
      </c>
      <c r="G7" s="27">
        <v>1162</v>
      </c>
      <c r="H7" s="6">
        <f ca="1">IFERROR(__xludf.DUMMYFUNCTION("IMPORTRANGE(""https://docs.google.com/spreadsheets/d/1mrAeX9JEhoJs2ZHEF4PozgrayXCrb5e6Q3lfOlWehQY/edit#gid=381554019"",""P96!B7:B7"")"),3)</f>
        <v>3</v>
      </c>
      <c r="J7" s="27">
        <v>1162</v>
      </c>
      <c r="K7" s="6">
        <f ca="1">IFERROR(__xludf.DUMMYFUNCTION("IMPORTRANGE(""https://docs.google.com/spreadsheets/d/12HtoRNFY5X90ARVwTZSazTzMJVTT_qZFXPicptcT0bg/edit#gid=381554019"",""P96!B7:B7"")"),2)</f>
        <v>2</v>
      </c>
      <c r="M7" s="27">
        <v>1162</v>
      </c>
      <c r="N7" s="6">
        <f ca="1">IFERROR(__xludf.DUMMYFUNCTION("IMPORTRANGE(""https://docs.google.com/spreadsheets/d/1vIeXzcDIKQtYKxshH3mL8j3ytVuGP1MJeVl_qoGHRSE/edit#gid=381554019"",""P96!B7:B7"")"),3)</f>
        <v>3</v>
      </c>
    </row>
    <row r="8" spans="1:14" ht="18.75">
      <c r="A8" s="27">
        <v>1158</v>
      </c>
      <c r="B8" s="6">
        <f ca="1">IFERROR(__xludf.DUMMYFUNCTION("IMPORTRANGE(""https://docs.google.com/spreadsheets/d/1DE2TZi0ZzoaTrcrwoDDXUxGjbFAplgA1Y807lojH3sc/edit#gid=207921682"",""P96!B8:B8"")"),1)</f>
        <v>1</v>
      </c>
      <c r="D8" s="27">
        <v>1158</v>
      </c>
      <c r="E8" s="6">
        <f ca="1">IFERROR(__xludf.DUMMYFUNCTION("IMPORTRANGE(""https://docs.google.com/spreadsheets/d/1gi2jVGtOig0T_VuMzkDmVWBz8lK52kKuCS7STbR9e28/edit#gid=349400232"",""P96!B8:B8"")"),4)</f>
        <v>4</v>
      </c>
      <c r="G8" s="27">
        <v>1158</v>
      </c>
      <c r="H8" s="6">
        <f ca="1">IFERROR(__xludf.DUMMYFUNCTION("IMPORTRANGE(""https://docs.google.com/spreadsheets/d/1mrAeX9JEhoJs2ZHEF4PozgrayXCrb5e6Q3lfOlWehQY/edit#gid=381554019"",""P96!B8:B8"")"),4)</f>
        <v>4</v>
      </c>
      <c r="J8" s="27">
        <v>1158</v>
      </c>
      <c r="K8" s="6">
        <f ca="1">IFERROR(__xludf.DUMMYFUNCTION("IMPORTRANGE(""https://docs.google.com/spreadsheets/d/12HtoRNFY5X90ARVwTZSazTzMJVTT_qZFXPicptcT0bg/edit#gid=381554019"",""P96!B8:B8"")"),4)</f>
        <v>4</v>
      </c>
      <c r="M8" s="27">
        <v>1158</v>
      </c>
      <c r="N8" s="6">
        <f ca="1">IFERROR(__xludf.DUMMYFUNCTION("IMPORTRANGE(""https://docs.google.com/spreadsheets/d/1vIeXzcDIKQtYKxshH3mL8j3ytVuGP1MJeVl_qoGHRSE/edit#gid=381554019"",""P96!B8:B8"")"),2)</f>
        <v>2</v>
      </c>
    </row>
    <row r="9" spans="1:14" ht="18.75">
      <c r="A9" s="27">
        <v>1161</v>
      </c>
      <c r="B9" s="6">
        <f ca="1">IFERROR(__xludf.DUMMYFUNCTION("IMPORTRANGE(""https://docs.google.com/spreadsheets/d/1DE2TZi0ZzoaTrcrwoDDXUxGjbFAplgA1Y807lojH3sc/edit#gid=207921682"",""P96!B9:B9"")"),4)</f>
        <v>4</v>
      </c>
      <c r="D9" s="27">
        <v>1161</v>
      </c>
      <c r="E9" s="6">
        <f ca="1">IFERROR(__xludf.DUMMYFUNCTION("IMPORTRANGE(""https://docs.google.com/spreadsheets/d/1gi2jVGtOig0T_VuMzkDmVWBz8lK52kKuCS7STbR9e28/edit#gid=349400232"",""P96!B9:B9"")"),3)</f>
        <v>3</v>
      </c>
      <c r="G9" s="27">
        <v>1161</v>
      </c>
      <c r="H9" s="6">
        <f ca="1">IFERROR(__xludf.DUMMYFUNCTION("IMPORTRANGE(""https://docs.google.com/spreadsheets/d/1mrAeX9JEhoJs2ZHEF4PozgrayXCrb5e6Q3lfOlWehQY/edit#gid=381554019"",""P96!B9:B9"")"),2)</f>
        <v>2</v>
      </c>
      <c r="J9" s="27">
        <v>1161</v>
      </c>
      <c r="K9" s="6">
        <f ca="1">IFERROR(__xludf.DUMMYFUNCTION("IMPORTRANGE(""https://docs.google.com/spreadsheets/d/12HtoRNFY5X90ARVwTZSazTzMJVTT_qZFXPicptcT0bg/edit#gid=381554019"",""P96!B9:B9"")"),3)</f>
        <v>3</v>
      </c>
      <c r="M9" s="27">
        <v>1161</v>
      </c>
      <c r="N9" s="6">
        <f ca="1">IFERROR(__xludf.DUMMYFUNCTION("IMPORTRANGE(""https://docs.google.com/spreadsheets/d/1vIeXzcDIKQtYKxshH3mL8j3ytVuGP1MJeVl_qoGHRSE/edit#gid=381554019"",""P96!B9:B9"")"),4)</f>
        <v>4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1002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177</v>
      </c>
      <c r="B1" s="36"/>
      <c r="D1" s="47" t="s">
        <v>177</v>
      </c>
      <c r="E1" s="36"/>
      <c r="G1" s="47" t="s">
        <v>177</v>
      </c>
      <c r="H1" s="36"/>
      <c r="J1" s="47" t="s">
        <v>177</v>
      </c>
      <c r="K1" s="36"/>
      <c r="M1" s="47" t="s">
        <v>177</v>
      </c>
      <c r="N1" s="36"/>
    </row>
    <row r="2" spans="1:14" ht="42.75" customHeight="1">
      <c r="A2" s="45" t="s">
        <v>178</v>
      </c>
      <c r="B2" s="36"/>
      <c r="D2" s="45" t="s">
        <v>178</v>
      </c>
      <c r="E2" s="36"/>
      <c r="G2" s="45" t="s">
        <v>178</v>
      </c>
      <c r="H2" s="36"/>
      <c r="J2" s="45" t="s">
        <v>178</v>
      </c>
      <c r="K2" s="36"/>
      <c r="M2" s="45" t="s">
        <v>178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27">
        <v>1163</v>
      </c>
      <c r="B6" s="6">
        <f ca="1">IFERROR(__xludf.DUMMYFUNCTION("IMPORTRANGE(""https://docs.google.com/spreadsheets/d/1DE2TZi0ZzoaTrcrwoDDXUxGjbFAplgA1Y807lojH3sc/edit#gid=207921682"",""P97!B6:B6"")"),5)</f>
        <v>5</v>
      </c>
      <c r="D6" s="27">
        <v>1163</v>
      </c>
      <c r="E6" s="6">
        <f ca="1">IFERROR(__xludf.DUMMYFUNCTION("IMPORTRANGE(""https://docs.google.com/spreadsheets/d/1gi2jVGtOig0T_VuMzkDmVWBz8lK52kKuCS7STbR9e28/edit#gid=349400232"",""P97!B6:B6"")"),2)</f>
        <v>2</v>
      </c>
      <c r="G6" s="27">
        <v>1163</v>
      </c>
      <c r="H6" s="6">
        <f ca="1">IFERROR(__xludf.DUMMYFUNCTION("IMPORTRANGE(""https://docs.google.com/spreadsheets/d/1mrAeX9JEhoJs2ZHEF4PozgrayXCrb5e6Q3lfOlWehQY/edit#gid=381554019"",""P97!B6:B6"")"),3)</f>
        <v>3</v>
      </c>
      <c r="J6" s="27">
        <v>1163</v>
      </c>
      <c r="K6" s="6">
        <f ca="1">IFERROR(__xludf.DUMMYFUNCTION("IMPORTRANGE(""https://docs.google.com/spreadsheets/d/12HtoRNFY5X90ARVwTZSazTzMJVTT_qZFXPicptcT0bg/edit#gid=381554019"",""P97!B6:B6"")"),5)</f>
        <v>5</v>
      </c>
      <c r="M6" s="27">
        <v>1163</v>
      </c>
      <c r="N6" s="6">
        <f ca="1">IFERROR(__xludf.DUMMYFUNCTION("IMPORTRANGE(""https://docs.google.com/spreadsheets/d/1vIeXzcDIKQtYKxshH3mL8j3ytVuGP1MJeVl_qoGHRSE/edit#gid=381554019"",""P97!B6:B6"")"),5)</f>
        <v>5</v>
      </c>
    </row>
    <row r="7" spans="1:14" ht="18.75">
      <c r="A7" s="27">
        <v>1116</v>
      </c>
      <c r="B7" s="6">
        <f ca="1">IFERROR(__xludf.DUMMYFUNCTION("IMPORTRANGE(""https://docs.google.com/spreadsheets/d/1DE2TZi0ZzoaTrcrwoDDXUxGjbFAplgA1Y807lojH3sc/edit#gid=207921682"",""P97!B7:B7"")"),1)</f>
        <v>1</v>
      </c>
      <c r="D7" s="27">
        <v>1116</v>
      </c>
      <c r="E7" s="6">
        <f ca="1">IFERROR(__xludf.DUMMYFUNCTION("IMPORTRANGE(""https://docs.google.com/spreadsheets/d/1gi2jVGtOig0T_VuMzkDmVWBz8lK52kKuCS7STbR9e28/edit#gid=349400232"",""P97!B7:B7"")"),3)</f>
        <v>3</v>
      </c>
      <c r="G7" s="27">
        <v>1116</v>
      </c>
      <c r="H7" s="6">
        <f ca="1">IFERROR(__xludf.DUMMYFUNCTION("IMPORTRANGE(""https://docs.google.com/spreadsheets/d/1mrAeX9JEhoJs2ZHEF4PozgrayXCrb5e6Q3lfOlWehQY/edit#gid=381554019"",""P97!B7:B7"")"),1)</f>
        <v>1</v>
      </c>
      <c r="J7" s="27">
        <v>1116</v>
      </c>
      <c r="K7" s="6">
        <f ca="1">IFERROR(__xludf.DUMMYFUNCTION("IMPORTRANGE(""https://docs.google.com/spreadsheets/d/12HtoRNFY5X90ARVwTZSazTzMJVTT_qZFXPicptcT0bg/edit#gid=381554019"",""P97!B7:B7"")"),1)</f>
        <v>1</v>
      </c>
      <c r="M7" s="27">
        <v>1116</v>
      </c>
      <c r="N7" s="6">
        <f ca="1">IFERROR(__xludf.DUMMYFUNCTION("IMPORTRANGE(""https://docs.google.com/spreadsheets/d/1vIeXzcDIKQtYKxshH3mL8j3ytVuGP1MJeVl_qoGHRSE/edit#gid=381554019"",""P97!B7:B7"")"),2)</f>
        <v>2</v>
      </c>
    </row>
    <row r="8" spans="1:14" ht="18.75">
      <c r="A8" s="27">
        <v>1157</v>
      </c>
      <c r="B8" s="6">
        <f ca="1">IFERROR(__xludf.DUMMYFUNCTION("IMPORTRANGE(""https://docs.google.com/spreadsheets/d/1DE2TZi0ZzoaTrcrwoDDXUxGjbFAplgA1Y807lojH3sc/edit#gid=207921682"",""P97!B8:B8"")"),2)</f>
        <v>2</v>
      </c>
      <c r="D8" s="27">
        <v>1157</v>
      </c>
      <c r="E8" s="6">
        <f ca="1">IFERROR(__xludf.DUMMYFUNCTION("IMPORTRANGE(""https://docs.google.com/spreadsheets/d/1gi2jVGtOig0T_VuMzkDmVWBz8lK52kKuCS7STbR9e28/edit#gid=349400232"",""P97!B8:B8"")"),4)</f>
        <v>4</v>
      </c>
      <c r="G8" s="27">
        <v>1157</v>
      </c>
      <c r="H8" s="6">
        <f ca="1">IFERROR(__xludf.DUMMYFUNCTION("IMPORTRANGE(""https://docs.google.com/spreadsheets/d/1mrAeX9JEhoJs2ZHEF4PozgrayXCrb5e6Q3lfOlWehQY/edit#gid=381554019"",""P97!B8:B8"")"),5)</f>
        <v>5</v>
      </c>
      <c r="J8" s="27">
        <v>1157</v>
      </c>
      <c r="K8" s="6">
        <f ca="1">IFERROR(__xludf.DUMMYFUNCTION("IMPORTRANGE(""https://docs.google.com/spreadsheets/d/12HtoRNFY5X90ARVwTZSazTzMJVTT_qZFXPicptcT0bg/edit#gid=381554019"",""P97!B8:B8"")"),4)</f>
        <v>4</v>
      </c>
      <c r="M8" s="27">
        <v>1157</v>
      </c>
      <c r="N8" s="6">
        <f ca="1">IFERROR(__xludf.DUMMYFUNCTION("IMPORTRANGE(""https://docs.google.com/spreadsheets/d/1vIeXzcDIKQtYKxshH3mL8j3ytVuGP1MJeVl_qoGHRSE/edit#gid=381554019"",""P97!B8:B8"")"),1)</f>
        <v>1</v>
      </c>
    </row>
    <row r="9" spans="1:14" ht="18.75">
      <c r="A9" s="27">
        <v>1133</v>
      </c>
      <c r="B9" s="6">
        <f ca="1">IFERROR(__xludf.DUMMYFUNCTION("IMPORTRANGE(""https://docs.google.com/spreadsheets/d/1DE2TZi0ZzoaTrcrwoDDXUxGjbFAplgA1Y807lojH3sc/edit#gid=207921682"",""P97!B9:B9"")"),4)</f>
        <v>4</v>
      </c>
      <c r="D9" s="27">
        <v>1133</v>
      </c>
      <c r="E9" s="6">
        <f ca="1">IFERROR(__xludf.DUMMYFUNCTION("IMPORTRANGE(""https://docs.google.com/spreadsheets/d/1gi2jVGtOig0T_VuMzkDmVWBz8lK52kKuCS7STbR9e28/edit#gid=349400232"",""P97!B9:B9"")"),5)</f>
        <v>5</v>
      </c>
      <c r="G9" s="27">
        <v>1133</v>
      </c>
      <c r="H9" s="6">
        <f ca="1">IFERROR(__xludf.DUMMYFUNCTION("IMPORTRANGE(""https://docs.google.com/spreadsheets/d/1mrAeX9JEhoJs2ZHEF4PozgrayXCrb5e6Q3lfOlWehQY/edit#gid=381554019"",""P97!B9:B9"")"),4)</f>
        <v>4</v>
      </c>
      <c r="J9" s="27">
        <v>1133</v>
      </c>
      <c r="K9" s="6">
        <f ca="1">IFERROR(__xludf.DUMMYFUNCTION("IMPORTRANGE(""https://docs.google.com/spreadsheets/d/12HtoRNFY5X90ARVwTZSazTzMJVTT_qZFXPicptcT0bg/edit#gid=381554019"",""P97!B9:B9"")"),3)</f>
        <v>3</v>
      </c>
      <c r="M9" s="27">
        <v>1133</v>
      </c>
      <c r="N9" s="6">
        <f ca="1">IFERROR(__xludf.DUMMYFUNCTION("IMPORTRANGE(""https://docs.google.com/spreadsheets/d/1vIeXzcDIKQtYKxshH3mL8j3ytVuGP1MJeVl_qoGHRSE/edit#gid=381554019"",""P97!B9:B9"")"),4)</f>
        <v>4</v>
      </c>
    </row>
    <row r="10" spans="1:14" ht="18.75">
      <c r="A10" s="27">
        <v>1160</v>
      </c>
      <c r="B10" s="6">
        <f ca="1">IFERROR(__xludf.DUMMYFUNCTION("IMPORTRANGE(""https://docs.google.com/spreadsheets/d/1DE2TZi0ZzoaTrcrwoDDXUxGjbFAplgA1Y807lojH3sc/edit#gid=207921682"",""P97!B10:B10"")"),3)</f>
        <v>3</v>
      </c>
      <c r="D10" s="27">
        <v>1160</v>
      </c>
      <c r="E10" s="6">
        <f ca="1">IFERROR(__xludf.DUMMYFUNCTION("IMPORTRANGE(""https://docs.google.com/spreadsheets/d/1gi2jVGtOig0T_VuMzkDmVWBz8lK52kKuCS7STbR9e28/edit#gid=349400232"",""P97!B10:B10"")"),1)</f>
        <v>1</v>
      </c>
      <c r="G10" s="27">
        <v>1160</v>
      </c>
      <c r="H10" s="6">
        <f ca="1">IFERROR(__xludf.DUMMYFUNCTION("IMPORTRANGE(""https://docs.google.com/spreadsheets/d/1mrAeX9JEhoJs2ZHEF4PozgrayXCrb5e6Q3lfOlWehQY/edit#gid=381554019"",""P97!B10:B10"")"),2)</f>
        <v>2</v>
      </c>
      <c r="J10" s="27">
        <v>1160</v>
      </c>
      <c r="K10" s="6">
        <f ca="1">IFERROR(__xludf.DUMMYFUNCTION("IMPORTRANGE(""https://docs.google.com/spreadsheets/d/12HtoRNFY5X90ARVwTZSazTzMJVTT_qZFXPicptcT0bg/edit#gid=381554019"",""P97!B10:B10"")"),2)</f>
        <v>2</v>
      </c>
      <c r="M10" s="27">
        <v>1160</v>
      </c>
      <c r="N10" s="6">
        <f ca="1">IFERROR(__xludf.DUMMYFUNCTION("IMPORTRANGE(""https://docs.google.com/spreadsheets/d/1vIeXzcDIKQtYKxshH3mL8j3ytVuGP1MJeVl_qoGHRSE/edit#gid=381554019"",""P97!B10:B10"")"),3)</f>
        <v>3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98"/>
  <sheetViews>
    <sheetView topLeftCell="F1" workbookViewId="0">
      <selection activeCell="J29" sqref="J29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29</v>
      </c>
      <c r="B1" s="36"/>
      <c r="D1" s="47" t="s">
        <v>29</v>
      </c>
      <c r="E1" s="36"/>
      <c r="G1" s="47" t="s">
        <v>29</v>
      </c>
      <c r="H1" s="36"/>
      <c r="J1" s="47" t="s">
        <v>29</v>
      </c>
      <c r="K1" s="36"/>
      <c r="M1" s="47" t="s">
        <v>29</v>
      </c>
      <c r="N1" s="36"/>
    </row>
    <row r="2" spans="1:14" ht="42.75" customHeight="1">
      <c r="A2" s="45" t="s">
        <v>30</v>
      </c>
      <c r="B2" s="36"/>
      <c r="D2" s="45" t="s">
        <v>30</v>
      </c>
      <c r="E2" s="36"/>
      <c r="G2" s="45" t="s">
        <v>30</v>
      </c>
      <c r="H2" s="36"/>
      <c r="J2" s="45" t="s">
        <v>30</v>
      </c>
      <c r="K2" s="36"/>
      <c r="M2" s="45" t="s">
        <v>30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3" t="s">
        <v>22</v>
      </c>
      <c r="D5" s="2" t="s">
        <v>5</v>
      </c>
      <c r="E5" s="3" t="s">
        <v>22</v>
      </c>
      <c r="G5" s="2" t="s">
        <v>5</v>
      </c>
      <c r="H5" s="3" t="s">
        <v>22</v>
      </c>
      <c r="J5" s="2" t="s">
        <v>5</v>
      </c>
      <c r="K5" s="3" t="s">
        <v>22</v>
      </c>
      <c r="M5" s="2" t="s">
        <v>5</v>
      </c>
      <c r="N5" s="3" t="s">
        <v>22</v>
      </c>
    </row>
    <row r="6" spans="1:14" ht="18.75">
      <c r="A6" s="11">
        <v>1164</v>
      </c>
      <c r="B6" s="6">
        <f ca="1">IFERROR(__xludf.DUMMYFUNCTION("IMPORTRANGE(""https://docs.google.com/spreadsheets/d/1DE2TZi0ZzoaTrcrwoDDXUxGjbFAplgA1Y807lojH3sc/edit#gid=207921682"",""P14!B6:B6"")"),1)</f>
        <v>1</v>
      </c>
      <c r="D6" s="11">
        <v>1164</v>
      </c>
      <c r="E6" s="6">
        <f ca="1">IFERROR(__xludf.DUMMYFUNCTION("IMPORTRANGE(""https://docs.google.com/spreadsheets/d/1gi2jVGtOig0T_VuMzkDmVWBz8lK52kKuCS7STbR9e28/edit#gid=349400232"",""P14!B6:B6"")"),1)</f>
        <v>1</v>
      </c>
      <c r="G6" s="11">
        <v>1164</v>
      </c>
      <c r="H6" s="6">
        <f ca="1">IFERROR(__xludf.DUMMYFUNCTION("IMPORTRANGE(""https://docs.google.com/spreadsheets/d/1mrAeX9JEhoJs2ZHEF4PozgrayXCrb5e6Q3lfOlWehQY/edit#gid=381554019"",""P14!B6:B6"")"),1)</f>
        <v>1</v>
      </c>
      <c r="J6" s="11">
        <v>1164</v>
      </c>
      <c r="K6" s="6">
        <f ca="1">IFERROR(__xludf.DUMMYFUNCTION("IMPORTRANGE(""https://docs.google.com/spreadsheets/d/12HtoRNFY5X90ARVwTZSazTzMJVTT_qZFXPicptcT0bg/edit#gid=381554019"",""P14!B6:B6"")"),1)</f>
        <v>1</v>
      </c>
      <c r="M6" s="11">
        <v>1164</v>
      </c>
      <c r="N6" s="6">
        <f ca="1">IFERROR(__xludf.DUMMYFUNCTION("IMPORTRANGE(""https://docs.google.com/spreadsheets/d/1vIeXzcDIKQtYKxshH3mL8j3ytVuGP1MJeVl_qoGHRSE/edit#gid=381554019"",""P14!B6:B6"")"),1)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N999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179</v>
      </c>
      <c r="B1" s="36"/>
      <c r="D1" s="47" t="s">
        <v>179</v>
      </c>
      <c r="E1" s="36"/>
      <c r="G1" s="47" t="s">
        <v>179</v>
      </c>
      <c r="H1" s="36"/>
      <c r="J1" s="47" t="s">
        <v>179</v>
      </c>
      <c r="K1" s="36"/>
      <c r="M1" s="47" t="s">
        <v>179</v>
      </c>
      <c r="N1" s="36"/>
    </row>
    <row r="2" spans="1:14" ht="42.75" customHeight="1">
      <c r="A2" s="45" t="s">
        <v>180</v>
      </c>
      <c r="B2" s="36"/>
      <c r="D2" s="45" t="s">
        <v>180</v>
      </c>
      <c r="E2" s="36"/>
      <c r="G2" s="45" t="s">
        <v>180</v>
      </c>
      <c r="H2" s="36"/>
      <c r="J2" s="45" t="s">
        <v>180</v>
      </c>
      <c r="K2" s="36"/>
      <c r="M2" s="45" t="s">
        <v>180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181</v>
      </c>
      <c r="D5" s="2" t="s">
        <v>5</v>
      </c>
      <c r="E5" s="2" t="s">
        <v>181</v>
      </c>
      <c r="G5" s="2" t="s">
        <v>5</v>
      </c>
      <c r="H5" s="2" t="s">
        <v>181</v>
      </c>
      <c r="J5" s="2" t="s">
        <v>5</v>
      </c>
      <c r="K5" s="2" t="s">
        <v>181</v>
      </c>
      <c r="M5" s="2" t="s">
        <v>5</v>
      </c>
      <c r="N5" s="2" t="s">
        <v>181</v>
      </c>
    </row>
    <row r="6" spans="1:14" ht="18.75">
      <c r="A6" s="27">
        <v>1151</v>
      </c>
      <c r="B6" s="6">
        <f ca="1">IFERROR(__xludf.DUMMYFUNCTION("IMPORTRANGE(""https://docs.google.com/spreadsheets/d/1DE2TZi0ZzoaTrcrwoDDXUxGjbFAplgA1Y807lojH3sc/edit#gid=207921682"",""P98!B6:B6"")"),2)</f>
        <v>2</v>
      </c>
      <c r="D6" s="27">
        <v>1151</v>
      </c>
      <c r="E6" s="6">
        <f ca="1">IFERROR(__xludf.DUMMYFUNCTION("IMPORTRANGE(""https://docs.google.com/spreadsheets/d/1gi2jVGtOig0T_VuMzkDmVWBz8lK52kKuCS7STbR9e28/edit#gid=349400232"",""P98!B6:B6"")"),2)</f>
        <v>2</v>
      </c>
      <c r="G6" s="27">
        <v>1151</v>
      </c>
      <c r="H6" s="6">
        <f ca="1">IFERROR(__xludf.DUMMYFUNCTION("IMPORTRANGE(""https://docs.google.com/spreadsheets/d/1mrAeX9JEhoJs2ZHEF4PozgrayXCrb5e6Q3lfOlWehQY/edit#gid=381554019"",""P98!B6:B6"")"),2)</f>
        <v>2</v>
      </c>
      <c r="J6" s="27">
        <v>1151</v>
      </c>
      <c r="K6" s="6">
        <f ca="1">IFERROR(__xludf.DUMMYFUNCTION("IMPORTRANGE(""https://docs.google.com/spreadsheets/d/12HtoRNFY5X90ARVwTZSazTzMJVTT_qZFXPicptcT0bg/edit#gid=381554019"",""P98!B6:B6"")"),2)</f>
        <v>2</v>
      </c>
      <c r="M6" s="27">
        <v>1151</v>
      </c>
      <c r="N6" s="6">
        <f ca="1">IFERROR(__xludf.DUMMYFUNCTION("IMPORTRANGE(""https://docs.google.com/spreadsheets/d/1vIeXzcDIKQtYKxshH3mL8j3ytVuGP1MJeVl_qoGHRSE/edit#gid=381554019"",""P98!B6:B6"")"),2)</f>
        <v>2</v>
      </c>
    </row>
    <row r="7" spans="1:14" ht="18.75">
      <c r="A7" s="27">
        <v>1148</v>
      </c>
      <c r="B7" s="6">
        <f ca="1">IFERROR(__xludf.DUMMYFUNCTION("IMPORTRANGE(""https://docs.google.com/spreadsheets/d/1DE2TZi0ZzoaTrcrwoDDXUxGjbFAplgA1Y807lojH3sc/edit#gid=207921682"",""P98!B7:B7"")"),1)</f>
        <v>1</v>
      </c>
      <c r="D7" s="27">
        <v>1148</v>
      </c>
      <c r="E7" s="6">
        <f ca="1">IFERROR(__xludf.DUMMYFUNCTION("IMPORTRANGE(""https://docs.google.com/spreadsheets/d/1gi2jVGtOig0T_VuMzkDmVWBz8lK52kKuCS7STbR9e28/edit#gid=349400232"",""P98!B7:B7"")"),1)</f>
        <v>1</v>
      </c>
      <c r="G7" s="27">
        <v>1148</v>
      </c>
      <c r="H7" s="6">
        <f ca="1">IFERROR(__xludf.DUMMYFUNCTION("IMPORTRANGE(""https://docs.google.com/spreadsheets/d/1mrAeX9JEhoJs2ZHEF4PozgrayXCrb5e6Q3lfOlWehQY/edit#gid=381554019"",""P98!B7:B7"")"),1)</f>
        <v>1</v>
      </c>
      <c r="J7" s="27">
        <v>1148</v>
      </c>
      <c r="K7" s="6">
        <f ca="1">IFERROR(__xludf.DUMMYFUNCTION("IMPORTRANGE(""https://docs.google.com/spreadsheets/d/12HtoRNFY5X90ARVwTZSazTzMJVTT_qZFXPicptcT0bg/edit#gid=381554019"",""P98!B7:B7"")"),1)</f>
        <v>1</v>
      </c>
      <c r="M7" s="27">
        <v>1148</v>
      </c>
      <c r="N7" s="6">
        <f ca="1">IFERROR(__xludf.DUMMYFUNCTION("IMPORTRANGE(""https://docs.google.com/spreadsheets/d/1vIeXzcDIKQtYKxshH3mL8j3ytVuGP1MJeVl_qoGHRSE/edit#gid=381554019"",""P98!B7:B7"")"),1)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1001"/>
  <sheetViews>
    <sheetView topLeftCell="K1" workbookViewId="0">
      <selection activeCell="P20" sqref="P20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</cols>
  <sheetData>
    <row r="1" spans="1:14" ht="26.25">
      <c r="A1" s="47" t="s">
        <v>182</v>
      </c>
      <c r="B1" s="36"/>
      <c r="D1" s="47" t="s">
        <v>182</v>
      </c>
      <c r="E1" s="36"/>
      <c r="G1" s="47" t="s">
        <v>182</v>
      </c>
      <c r="H1" s="36"/>
      <c r="J1" s="47" t="s">
        <v>182</v>
      </c>
      <c r="K1" s="36"/>
      <c r="M1" s="47" t="s">
        <v>182</v>
      </c>
      <c r="N1" s="36"/>
    </row>
    <row r="2" spans="1:14" ht="42.75" customHeight="1">
      <c r="A2" s="45" t="s">
        <v>183</v>
      </c>
      <c r="B2" s="36"/>
      <c r="D2" s="45" t="s">
        <v>183</v>
      </c>
      <c r="E2" s="36"/>
      <c r="G2" s="45" t="s">
        <v>183</v>
      </c>
      <c r="H2" s="36"/>
      <c r="J2" s="45" t="s">
        <v>183</v>
      </c>
      <c r="K2" s="36"/>
      <c r="M2" s="45" t="s">
        <v>183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100</v>
      </c>
      <c r="D5" s="2" t="s">
        <v>5</v>
      </c>
      <c r="E5" s="2" t="s">
        <v>100</v>
      </c>
      <c r="G5" s="2" t="s">
        <v>5</v>
      </c>
      <c r="H5" s="2" t="s">
        <v>100</v>
      </c>
      <c r="J5" s="2" t="s">
        <v>5</v>
      </c>
      <c r="K5" s="2" t="s">
        <v>100</v>
      </c>
      <c r="M5" s="2" t="s">
        <v>5</v>
      </c>
      <c r="N5" s="2" t="s">
        <v>100</v>
      </c>
    </row>
    <row r="6" spans="1:14" ht="18.75">
      <c r="A6" s="27">
        <v>1205</v>
      </c>
      <c r="B6" s="6">
        <f ca="1">IFERROR(__xludf.DUMMYFUNCTION("IMPORTRANGE(""https://docs.google.com/spreadsheets/d/1DE2TZi0ZzoaTrcrwoDDXUxGjbFAplgA1Y807lojH3sc/edit#gid=207921682"",""P99!B6:B6"")"),2)</f>
        <v>2</v>
      </c>
      <c r="D6" s="27">
        <v>1205</v>
      </c>
      <c r="E6" s="6">
        <f ca="1">IFERROR(__xludf.DUMMYFUNCTION("IMPORTRANGE(""https://docs.google.com/spreadsheets/d/1gi2jVGtOig0T_VuMzkDmVWBz8lK52kKuCS7STbR9e28/edit#gid=349400232"",""P99!B6:B6"")"),1)</f>
        <v>1</v>
      </c>
      <c r="G6" s="27">
        <v>1205</v>
      </c>
      <c r="H6" s="6">
        <f ca="1">IFERROR(__xludf.DUMMYFUNCTION("IMPORTRANGE(""https://docs.google.com/spreadsheets/d/1mrAeX9JEhoJs2ZHEF4PozgrayXCrb5e6Q3lfOlWehQY/edit#gid=381554019"",""P99!B6:B6"")"),2)</f>
        <v>2</v>
      </c>
      <c r="J6" s="27">
        <v>1205</v>
      </c>
      <c r="K6" s="6">
        <f ca="1">IFERROR(__xludf.DUMMYFUNCTION("IMPORTRANGE(""https://docs.google.com/spreadsheets/d/12HtoRNFY5X90ARVwTZSazTzMJVTT_qZFXPicptcT0bg/edit#gid=381554019"",""P99!B6:B6"")"),2)</f>
        <v>2</v>
      </c>
      <c r="M6" s="27">
        <v>1205</v>
      </c>
      <c r="N6" s="6">
        <f ca="1">IFERROR(__xludf.DUMMYFUNCTION("IMPORTRANGE(""https://docs.google.com/spreadsheets/d/1vIeXzcDIKQtYKxshH3mL8j3ytVuGP1MJeVl_qoGHRSE/edit#gid=381554019"",""P99!B6:B6"")"),2)</f>
        <v>2</v>
      </c>
    </row>
    <row r="7" spans="1:14" ht="18.75">
      <c r="A7" s="27">
        <v>1104</v>
      </c>
      <c r="B7" s="6">
        <f ca="1">IFERROR(__xludf.DUMMYFUNCTION("IMPORTRANGE(""https://docs.google.com/spreadsheets/d/1DE2TZi0ZzoaTrcrwoDDXUxGjbFAplgA1Y807lojH3sc/edit#gid=207921682"",""P99!B7:B7"")"),4)</f>
        <v>4</v>
      </c>
      <c r="D7" s="27">
        <v>1104</v>
      </c>
      <c r="E7" s="6">
        <f ca="1">IFERROR(__xludf.DUMMYFUNCTION("IMPORTRANGE(""https://docs.google.com/spreadsheets/d/1gi2jVGtOig0T_VuMzkDmVWBz8lK52kKuCS7STbR9e28/edit#gid=349400232"",""P99!B7:B7"")"),3)</f>
        <v>3</v>
      </c>
      <c r="G7" s="27">
        <v>1104</v>
      </c>
      <c r="H7" s="6">
        <f ca="1">IFERROR(__xludf.DUMMYFUNCTION("IMPORTRANGE(""https://docs.google.com/spreadsheets/d/1mrAeX9JEhoJs2ZHEF4PozgrayXCrb5e6Q3lfOlWehQY/edit#gid=381554019"",""P99!B7:B7"")"),3)</f>
        <v>3</v>
      </c>
      <c r="J7" s="27">
        <v>1104</v>
      </c>
      <c r="K7" s="6">
        <f ca="1">IFERROR(__xludf.DUMMYFUNCTION("IMPORTRANGE(""https://docs.google.com/spreadsheets/d/12HtoRNFY5X90ARVwTZSazTzMJVTT_qZFXPicptcT0bg/edit#gid=381554019"",""P99!B7:B7"")"),4)</f>
        <v>4</v>
      </c>
      <c r="M7" s="27">
        <v>1104</v>
      </c>
      <c r="N7" s="6">
        <f ca="1">IFERROR(__xludf.DUMMYFUNCTION("IMPORTRANGE(""https://docs.google.com/spreadsheets/d/1vIeXzcDIKQtYKxshH3mL8j3ytVuGP1MJeVl_qoGHRSE/edit#gid=381554019"",""P99!B7:B7"")"),4)</f>
        <v>4</v>
      </c>
    </row>
    <row r="8" spans="1:14" ht="18.75">
      <c r="A8" s="27">
        <v>1198</v>
      </c>
      <c r="B8" s="6">
        <f ca="1">IFERROR(__xludf.DUMMYFUNCTION("IMPORTRANGE(""https://docs.google.com/spreadsheets/d/1DE2TZi0ZzoaTrcrwoDDXUxGjbFAplgA1Y807lojH3sc/edit#gid=207921682"",""P99!B8:B8"")"),3)</f>
        <v>3</v>
      </c>
      <c r="D8" s="27">
        <v>1198</v>
      </c>
      <c r="E8" s="6">
        <f ca="1">IFERROR(__xludf.DUMMYFUNCTION("IMPORTRANGE(""https://docs.google.com/spreadsheets/d/1gi2jVGtOig0T_VuMzkDmVWBz8lK52kKuCS7STbR9e28/edit#gid=349400232"",""P99!B8:B8"")"),2)</f>
        <v>2</v>
      </c>
      <c r="G8" s="27">
        <v>1198</v>
      </c>
      <c r="H8" s="6">
        <f ca="1">IFERROR(__xludf.DUMMYFUNCTION("IMPORTRANGE(""https://docs.google.com/spreadsheets/d/1mrAeX9JEhoJs2ZHEF4PozgrayXCrb5e6Q3lfOlWehQY/edit#gid=381554019"",""P99!B8:B8"")"),1)</f>
        <v>1</v>
      </c>
      <c r="J8" s="27">
        <v>1198</v>
      </c>
      <c r="K8" s="6">
        <f ca="1">IFERROR(__xludf.DUMMYFUNCTION("IMPORTRANGE(""https://docs.google.com/spreadsheets/d/12HtoRNFY5X90ARVwTZSazTzMJVTT_qZFXPicptcT0bg/edit#gid=381554019"",""P99!B8:B8"")"),3)</f>
        <v>3</v>
      </c>
      <c r="M8" s="27">
        <v>1198</v>
      </c>
      <c r="N8" s="6">
        <f ca="1">IFERROR(__xludf.DUMMYFUNCTION("IMPORTRANGE(""https://docs.google.com/spreadsheets/d/1vIeXzcDIKQtYKxshH3mL8j3ytVuGP1MJeVl_qoGHRSE/edit#gid=381554019"",""P99!B8:B8"")"),1)</f>
        <v>1</v>
      </c>
    </row>
    <row r="9" spans="1:14" ht="18.75">
      <c r="A9" s="28">
        <v>1150</v>
      </c>
      <c r="B9" s="29">
        <v>3</v>
      </c>
      <c r="C9" s="23"/>
      <c r="D9" s="28">
        <v>1150</v>
      </c>
      <c r="E9" s="29">
        <v>1</v>
      </c>
      <c r="F9" s="23"/>
      <c r="G9" s="28">
        <v>1150</v>
      </c>
      <c r="H9" s="29">
        <v>4</v>
      </c>
      <c r="I9" s="23"/>
      <c r="J9" s="28">
        <v>1150</v>
      </c>
      <c r="K9" s="29">
        <v>4</v>
      </c>
      <c r="L9" s="23"/>
      <c r="M9" s="28">
        <v>1150</v>
      </c>
      <c r="N9" s="29">
        <v>1</v>
      </c>
    </row>
    <row r="10" spans="1:14" ht="18" customHeight="1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184</v>
      </c>
      <c r="B1" s="36"/>
      <c r="D1" s="47" t="s">
        <v>184</v>
      </c>
      <c r="E1" s="36"/>
      <c r="G1" s="47" t="s">
        <v>184</v>
      </c>
      <c r="H1" s="36"/>
      <c r="J1" s="47" t="s">
        <v>184</v>
      </c>
      <c r="K1" s="36"/>
      <c r="M1" s="47" t="s">
        <v>184</v>
      </c>
      <c r="N1" s="36"/>
    </row>
    <row r="2" spans="1:14" ht="42.75" customHeight="1">
      <c r="A2" s="45" t="s">
        <v>185</v>
      </c>
      <c r="B2" s="36"/>
      <c r="D2" s="45" t="s">
        <v>185</v>
      </c>
      <c r="E2" s="36"/>
      <c r="G2" s="45" t="s">
        <v>185</v>
      </c>
      <c r="H2" s="36"/>
      <c r="J2" s="45" t="s">
        <v>185</v>
      </c>
      <c r="K2" s="36"/>
      <c r="M2" s="45" t="s">
        <v>185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186</v>
      </c>
      <c r="D5" s="2" t="s">
        <v>5</v>
      </c>
      <c r="E5" s="2" t="s">
        <v>186</v>
      </c>
      <c r="G5" s="2" t="s">
        <v>5</v>
      </c>
      <c r="H5" s="2" t="s">
        <v>186</v>
      </c>
      <c r="J5" s="2" t="s">
        <v>5</v>
      </c>
      <c r="K5" s="2" t="s">
        <v>186</v>
      </c>
      <c r="M5" s="2" t="s">
        <v>5</v>
      </c>
      <c r="N5" s="2" t="s">
        <v>186</v>
      </c>
    </row>
    <row r="6" spans="1:14" ht="18.75">
      <c r="A6" s="5">
        <v>1284</v>
      </c>
      <c r="B6" s="6">
        <f ca="1">IFERROR(__xludf.DUMMYFUNCTION("IMPORTRANGE(""https://docs.google.com/spreadsheets/d/1DE2TZi0ZzoaTrcrwoDDXUxGjbFAplgA1Y807lojH3sc/edit#gid=207921682"",""P100!B6:B6"")"),1)</f>
        <v>1</v>
      </c>
      <c r="D6" s="5">
        <v>1284</v>
      </c>
      <c r="E6" s="6">
        <f ca="1">IFERROR(__xludf.DUMMYFUNCTION("IMPORTRANGE(""https://docs.google.com/spreadsheets/d/1DE2TZi0ZzoaTrcrwoDDXUxGjbFAplgA1Y807lojH3sc/edit#gid=207921682"",""P100!B6:B6"")"),1)</f>
        <v>1</v>
      </c>
      <c r="G6" s="5">
        <v>1284</v>
      </c>
      <c r="H6" s="6">
        <f ca="1">IFERROR(__xludf.DUMMYFUNCTION("IMPORTRANGE(""https://docs.google.com/spreadsheets/d/1DE2TZi0ZzoaTrcrwoDDXUxGjbFAplgA1Y807lojH3sc/edit#gid=207921682"",""P100!B6:B6"")"),1)</f>
        <v>1</v>
      </c>
      <c r="J6" s="5">
        <v>1284</v>
      </c>
      <c r="K6" s="6">
        <f ca="1">IFERROR(__xludf.DUMMYFUNCTION("IMPORTRANGE(""https://docs.google.com/spreadsheets/d/1DE2TZi0ZzoaTrcrwoDDXUxGjbFAplgA1Y807lojH3sc/edit#gid=207921682"",""P100!B6:B6"")"),1)</f>
        <v>1</v>
      </c>
      <c r="M6" s="5">
        <v>1284</v>
      </c>
      <c r="N6" s="6">
        <f ca="1">IFERROR(__xludf.DUMMYFUNCTION("IMPORTRANGE(""https://docs.google.com/spreadsheets/d/1DE2TZi0ZzoaTrcrwoDDXUxGjbFAplgA1Y807lojH3sc/edit#gid=207921682"",""P100!B6:B6"")"),1)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1002"/>
  <sheetViews>
    <sheetView topLeftCell="G1" workbookViewId="0">
      <selection activeCell="J27" sqref="J27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2" width="8.85546875" customWidth="1"/>
  </cols>
  <sheetData>
    <row r="1" spans="1:14" ht="26.25">
      <c r="A1" s="47" t="s">
        <v>187</v>
      </c>
      <c r="B1" s="36"/>
      <c r="D1" s="47" t="s">
        <v>187</v>
      </c>
      <c r="E1" s="36"/>
      <c r="G1" s="47" t="s">
        <v>187</v>
      </c>
      <c r="H1" s="36"/>
      <c r="J1" s="47" t="s">
        <v>187</v>
      </c>
      <c r="K1" s="36"/>
      <c r="M1" s="47" t="s">
        <v>187</v>
      </c>
      <c r="N1" s="36"/>
    </row>
    <row r="2" spans="1:14" ht="42.75" customHeight="1">
      <c r="A2" s="45" t="s">
        <v>188</v>
      </c>
      <c r="B2" s="36"/>
      <c r="D2" s="45" t="s">
        <v>188</v>
      </c>
      <c r="E2" s="36"/>
      <c r="G2" s="45" t="s">
        <v>188</v>
      </c>
      <c r="H2" s="36"/>
      <c r="J2" s="45" t="s">
        <v>188</v>
      </c>
      <c r="K2" s="36"/>
      <c r="M2" s="45" t="s">
        <v>188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22</v>
      </c>
      <c r="D5" s="2" t="s">
        <v>5</v>
      </c>
      <c r="E5" s="3" t="s">
        <v>41</v>
      </c>
      <c r="G5" s="2" t="s">
        <v>5</v>
      </c>
      <c r="H5" s="3" t="s">
        <v>41</v>
      </c>
      <c r="J5" s="2" t="s">
        <v>5</v>
      </c>
      <c r="K5" s="3" t="s">
        <v>41</v>
      </c>
      <c r="M5" s="2" t="s">
        <v>5</v>
      </c>
      <c r="N5" s="3" t="s">
        <v>41</v>
      </c>
    </row>
    <row r="6" spans="1:14" ht="18.75">
      <c r="A6" s="12">
        <v>107</v>
      </c>
      <c r="B6" s="6">
        <f ca="1">IFERROR(__xludf.DUMMYFUNCTION("IMPORTRANGE(""https://docs.google.com/spreadsheets/d/1DE2TZi0ZzoaTrcrwoDDXUxGjbFAplgA1Y807lojH3sc/edit#gid=207921682"",""P101!B6:B6"")"),4)</f>
        <v>4</v>
      </c>
      <c r="D6" s="12">
        <v>107</v>
      </c>
      <c r="E6" s="6">
        <f ca="1">IFERROR(__xludf.DUMMYFUNCTION("IMPORTRANGE(""https://docs.google.com/spreadsheets/d/1gi2jVGtOig0T_VuMzkDmVWBz8lK52kKuCS7STbR9e28/edit#gid=349400232"",""P101!B6:B6"")"),4)</f>
        <v>4</v>
      </c>
      <c r="G6" s="12">
        <v>107</v>
      </c>
      <c r="H6" s="6">
        <f ca="1">IFERROR(__xludf.DUMMYFUNCTION("IMPORTRANGE(""https://docs.google.com/spreadsheets/d/1mrAeX9JEhoJs2ZHEF4PozgrayXCrb5e6Q3lfOlWehQY/edit#gid=381554019"",""P101!B6:B6"")"),3)</f>
        <v>3</v>
      </c>
      <c r="J6" s="12">
        <v>107</v>
      </c>
      <c r="K6" s="6">
        <f ca="1">IFERROR(__xludf.DUMMYFUNCTION("IMPORTRANGE(""https://docs.google.com/spreadsheets/d/12HtoRNFY5X90ARVwTZSazTzMJVTT_qZFXPicptcT0bg/edit#gid=381554019"",""P101!B6:B6"")"),4)</f>
        <v>4</v>
      </c>
      <c r="M6" s="12">
        <v>107</v>
      </c>
      <c r="N6" s="6">
        <f ca="1">IFERROR(__xludf.DUMMYFUNCTION("IMPORTRANGE(""https://docs.google.com/spreadsheets/d/1vIeXzcDIKQtYKxshH3mL8j3ytVuGP1MJeVl_qoGHRSE/edit#gid=381554019"",""P101!B6:B6"")"),4)</f>
        <v>4</v>
      </c>
    </row>
    <row r="7" spans="1:14" ht="18.75">
      <c r="A7" s="12">
        <v>106</v>
      </c>
      <c r="B7" s="6">
        <f ca="1">IFERROR(__xludf.DUMMYFUNCTION("IMPORTRANGE(""https://docs.google.com/spreadsheets/d/1DE2TZi0ZzoaTrcrwoDDXUxGjbFAplgA1Y807lojH3sc/edit#gid=207921682"",""P101!B7:B7"")"),2)</f>
        <v>2</v>
      </c>
      <c r="D7" s="12">
        <v>106</v>
      </c>
      <c r="E7" s="6">
        <f ca="1">IFERROR(__xludf.DUMMYFUNCTION("IMPORTRANGE(""https://docs.google.com/spreadsheets/d/1gi2jVGtOig0T_VuMzkDmVWBz8lK52kKuCS7STbR9e28/edit#gid=349400232"",""P101!B7:B7"")"),1)</f>
        <v>1</v>
      </c>
      <c r="G7" s="12">
        <v>106</v>
      </c>
      <c r="H7" s="6">
        <v>1</v>
      </c>
      <c r="J7" s="12">
        <v>106</v>
      </c>
      <c r="K7" s="6">
        <v>1</v>
      </c>
      <c r="M7" s="12">
        <v>106</v>
      </c>
      <c r="N7" s="6">
        <f ca="1">IFERROR(__xludf.DUMMYFUNCTION("IMPORTRANGE(""https://docs.google.com/spreadsheets/d/1vIeXzcDIKQtYKxshH3mL8j3ytVuGP1MJeVl_qoGHRSE/edit#gid=381554019"",""P101!B7:B7"")"),1)</f>
        <v>1</v>
      </c>
    </row>
    <row r="8" spans="1:14" ht="18.75">
      <c r="A8" s="12">
        <v>52</v>
      </c>
      <c r="B8" s="6">
        <f ca="1">IFERROR(__xludf.DUMMYFUNCTION("IMPORTRANGE(""https://docs.google.com/spreadsheets/d/1DE2TZi0ZzoaTrcrwoDDXUxGjbFAplgA1Y807lojH3sc/edit#gid=207921682"",""P101!B8:B8"")"),3)</f>
        <v>3</v>
      </c>
      <c r="D8" s="12">
        <v>52</v>
      </c>
      <c r="E8" s="6">
        <f ca="1">IFERROR(__xludf.DUMMYFUNCTION("IMPORTRANGE(""https://docs.google.com/spreadsheets/d/1gi2jVGtOig0T_VuMzkDmVWBz8lK52kKuCS7STbR9e28/edit#gid=349400232"",""P101!B8:B8"")"),2)</f>
        <v>2</v>
      </c>
      <c r="G8" s="12">
        <v>52</v>
      </c>
      <c r="H8" s="6">
        <f ca="1">IFERROR(__xludf.DUMMYFUNCTION("IMPORTRANGE(""https://docs.google.com/spreadsheets/d/1mrAeX9JEhoJs2ZHEF4PozgrayXCrb5e6Q3lfOlWehQY/edit#gid=381554019"",""P101!B8:B8"")"),5)</f>
        <v>5</v>
      </c>
      <c r="J8" s="12">
        <v>52</v>
      </c>
      <c r="K8" s="6">
        <f ca="1">IFERROR(__xludf.DUMMYFUNCTION("IMPORTRANGE(""https://docs.google.com/spreadsheets/d/12HtoRNFY5X90ARVwTZSazTzMJVTT_qZFXPicptcT0bg/edit#gid=381554019"",""P101!B8:B8"")"),3)</f>
        <v>3</v>
      </c>
      <c r="M8" s="12">
        <v>52</v>
      </c>
      <c r="N8" s="6">
        <f ca="1">IFERROR(__xludf.DUMMYFUNCTION("IMPORTRANGE(""https://docs.google.com/spreadsheets/d/1vIeXzcDIKQtYKxshH3mL8j3ytVuGP1MJeVl_qoGHRSE/edit#gid=381554019"",""P101!B8:B8"")"),3)</f>
        <v>3</v>
      </c>
    </row>
    <row r="9" spans="1:14" ht="18.75">
      <c r="A9" s="12">
        <v>117</v>
      </c>
      <c r="B9" s="6">
        <f ca="1">IFERROR(__xludf.DUMMYFUNCTION("IMPORTRANGE(""https://docs.google.com/spreadsheets/d/1DE2TZi0ZzoaTrcrwoDDXUxGjbFAplgA1Y807lojH3sc/edit#gid=207921682"",""P101!B9:B9"")"),1)</f>
        <v>1</v>
      </c>
      <c r="D9" s="12">
        <v>117</v>
      </c>
      <c r="E9" s="6">
        <f ca="1">IFERROR(__xludf.DUMMYFUNCTION("IMPORTRANGE(""https://docs.google.com/spreadsheets/d/1gi2jVGtOig0T_VuMzkDmVWBz8lK52kKuCS7STbR9e28/edit#gid=349400232"",""P101!B9:B9"")"),3)</f>
        <v>3</v>
      </c>
      <c r="G9" s="12">
        <v>117</v>
      </c>
      <c r="H9" s="6">
        <v>2</v>
      </c>
      <c r="J9" s="12">
        <v>117</v>
      </c>
      <c r="K9" s="6">
        <v>2</v>
      </c>
      <c r="M9" s="12">
        <v>117</v>
      </c>
      <c r="N9" s="6">
        <f ca="1">IFERROR(__xludf.DUMMYFUNCTION("IMPORTRANGE(""https://docs.google.com/spreadsheets/d/1vIeXzcDIKQtYKxshH3mL8j3ytVuGP1MJeVl_qoGHRSE/edit#gid=381554019"",""P101!B9:B9"")"),2)</f>
        <v>2</v>
      </c>
    </row>
    <row r="10" spans="1:14" ht="18.75">
      <c r="A10" s="12">
        <v>1233</v>
      </c>
      <c r="B10" s="6">
        <f ca="1">IFERROR(__xludf.DUMMYFUNCTION("IMPORTRANGE(""https://docs.google.com/spreadsheets/d/1DE2TZi0ZzoaTrcrwoDDXUxGjbFAplgA1Y807lojH3sc/edit#gid=207921682"",""P101!B10:B10"")"),5)</f>
        <v>5</v>
      </c>
      <c r="D10" s="12">
        <v>1233</v>
      </c>
      <c r="E10" s="6">
        <f ca="1">IFERROR(__xludf.DUMMYFUNCTION("IMPORTRANGE(""https://docs.google.com/spreadsheets/d/1gi2jVGtOig0T_VuMzkDmVWBz8lK52kKuCS7STbR9e28/edit#gid=349400232"",""P101!B10:B10"")"),5)</f>
        <v>5</v>
      </c>
      <c r="G10" s="12">
        <v>1233</v>
      </c>
      <c r="H10" s="6">
        <f ca="1">IFERROR(__xludf.DUMMYFUNCTION("IMPORTRANGE(""https://docs.google.com/spreadsheets/d/1mrAeX9JEhoJs2ZHEF4PozgrayXCrb5e6Q3lfOlWehQY/edit#gid=381554019"",""P101!B10:B10"")"),4)</f>
        <v>4</v>
      </c>
      <c r="J10" s="12">
        <v>1233</v>
      </c>
      <c r="K10" s="6">
        <f ca="1">IFERROR(__xludf.DUMMYFUNCTION("IMPORTRANGE(""https://docs.google.com/spreadsheets/d/12HtoRNFY5X90ARVwTZSazTzMJVTT_qZFXPicptcT0bg/edit#gid=381554019"",""P101!B10:B10"")"),5)</f>
        <v>5</v>
      </c>
      <c r="M10" s="12">
        <v>1233</v>
      </c>
      <c r="N10" s="6">
        <f ca="1">IFERROR(__xludf.DUMMYFUNCTION("IMPORTRANGE(""https://docs.google.com/spreadsheets/d/1vIeXzcDIKQtYKxshH3mL8j3ytVuGP1MJeVl_qoGHRSE/edit#gid=381554019"",""P101!B10:B10"")"),5)</f>
        <v>5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999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189</v>
      </c>
      <c r="B1" s="36"/>
      <c r="D1" s="47" t="s">
        <v>189</v>
      </c>
      <c r="E1" s="36"/>
      <c r="G1" s="47" t="s">
        <v>189</v>
      </c>
      <c r="H1" s="36"/>
      <c r="J1" s="47" t="s">
        <v>189</v>
      </c>
      <c r="K1" s="36"/>
      <c r="M1" s="47" t="s">
        <v>189</v>
      </c>
      <c r="N1" s="36"/>
    </row>
    <row r="2" spans="1:14" ht="42.75" customHeight="1">
      <c r="A2" s="45" t="s">
        <v>190</v>
      </c>
      <c r="B2" s="36"/>
      <c r="D2" s="45" t="s">
        <v>190</v>
      </c>
      <c r="E2" s="36"/>
      <c r="G2" s="45" t="s">
        <v>190</v>
      </c>
      <c r="H2" s="36"/>
      <c r="J2" s="45" t="s">
        <v>190</v>
      </c>
      <c r="K2" s="36"/>
      <c r="M2" s="45" t="s">
        <v>190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9</v>
      </c>
      <c r="D5" s="2" t="s">
        <v>5</v>
      </c>
      <c r="E5" s="2" t="s">
        <v>9</v>
      </c>
      <c r="G5" s="2" t="s">
        <v>5</v>
      </c>
      <c r="H5" s="2" t="s">
        <v>9</v>
      </c>
      <c r="J5" s="2" t="s">
        <v>5</v>
      </c>
      <c r="K5" s="2" t="s">
        <v>9</v>
      </c>
      <c r="M5" s="2" t="s">
        <v>5</v>
      </c>
      <c r="N5" s="2" t="s">
        <v>9</v>
      </c>
    </row>
    <row r="6" spans="1:14" ht="18.75">
      <c r="A6" s="12">
        <v>1113</v>
      </c>
      <c r="B6" s="6">
        <f ca="1">IFERROR(__xludf.DUMMYFUNCTION("IMPORTRANGE(""https://docs.google.com/spreadsheets/d/1DE2TZi0ZzoaTrcrwoDDXUxGjbFAplgA1Y807lojH3sc/edit#gid=207921682"",""P102!B6:B6"")"),1)</f>
        <v>1</v>
      </c>
      <c r="D6" s="12">
        <v>1113</v>
      </c>
      <c r="E6" s="6">
        <f ca="1">IFERROR(__xludf.DUMMYFUNCTION("IMPORTRANGE(""https://docs.google.com/spreadsheets/d/1gi2jVGtOig0T_VuMzkDmVWBz8lK52kKuCS7STbR9e28/edit#gid=349400232"",""P102!B6:B6"")"),2)</f>
        <v>2</v>
      </c>
      <c r="G6" s="12">
        <v>1113</v>
      </c>
      <c r="H6" s="6">
        <f ca="1">IFERROR(__xludf.DUMMYFUNCTION("IMPORTRANGE(""https://docs.google.com/spreadsheets/d/1mrAeX9JEhoJs2ZHEF4PozgrayXCrb5e6Q3lfOlWehQY/edit#gid=381554019"",""P102!B6:B6"")"),1)</f>
        <v>1</v>
      </c>
      <c r="J6" s="12">
        <v>1113</v>
      </c>
      <c r="K6" s="6">
        <f ca="1">IFERROR(__xludf.DUMMYFUNCTION("IMPORTRANGE(""https://docs.google.com/spreadsheets/d/12HtoRNFY5X90ARVwTZSazTzMJVTT_qZFXPicptcT0bg/edit#gid=381554019"",""P102!B6:B6"")"),1)</f>
        <v>1</v>
      </c>
      <c r="M6" s="12">
        <v>1113</v>
      </c>
      <c r="N6" s="6">
        <f ca="1">IFERROR(__xludf.DUMMYFUNCTION("IMPORTRANGE(""https://docs.google.com/spreadsheets/d/1vIeXzcDIKQtYKxshH3mL8j3ytVuGP1MJeVl_qoGHRSE/edit#gid=381554019"",""P102!B6:B6"")"),1)</f>
        <v>1</v>
      </c>
    </row>
    <row r="7" spans="1:14" ht="18.75">
      <c r="A7" s="12">
        <v>1228</v>
      </c>
      <c r="B7" s="6">
        <v>2</v>
      </c>
      <c r="D7" s="12">
        <v>1228</v>
      </c>
      <c r="E7" s="6">
        <f ca="1">IFERROR(__xludf.DUMMYFUNCTION("IMPORTRANGE(""https://docs.google.com/spreadsheets/d/1gi2jVGtOig0T_VuMzkDmVWBz8lK52kKuCS7STbR9e28/edit#gid=349400232"",""P102!B7:B7"")"),1)</f>
        <v>1</v>
      </c>
      <c r="G7" s="12">
        <v>1228</v>
      </c>
      <c r="H7" s="6">
        <f ca="1">IFERROR(__xludf.DUMMYFUNCTION("IMPORTRANGE(""https://docs.google.com/spreadsheets/d/1mrAeX9JEhoJs2ZHEF4PozgrayXCrb5e6Q3lfOlWehQY/edit#gid=381554019"",""P102!B7:B7"")"),2)</f>
        <v>2</v>
      </c>
      <c r="J7" s="12">
        <v>1228</v>
      </c>
      <c r="K7" s="6">
        <f ca="1">IFERROR(__xludf.DUMMYFUNCTION("IMPORTRANGE(""https://docs.google.com/spreadsheets/d/12HtoRNFY5X90ARVwTZSazTzMJVTT_qZFXPicptcT0bg/edit#gid=381554019"",""P102!B7:B7"")"),2)</f>
        <v>2</v>
      </c>
      <c r="M7" s="12">
        <v>1228</v>
      </c>
      <c r="N7" s="6">
        <f ca="1">IFERROR(__xludf.DUMMYFUNCTION("IMPORTRANGE(""https://docs.google.com/spreadsheets/d/1vIeXzcDIKQtYKxshH3mL8j3ytVuGP1MJeVl_qoGHRSE/edit#gid=381554019"",""P102!B7:B7"")"),2)</f>
        <v>2</v>
      </c>
    </row>
    <row r="8" spans="1:14" ht="18.75">
      <c r="A8" s="49" t="s">
        <v>45</v>
      </c>
      <c r="B8" s="50"/>
      <c r="D8" s="49" t="s">
        <v>45</v>
      </c>
      <c r="E8" s="50"/>
      <c r="G8" s="49" t="s">
        <v>45</v>
      </c>
      <c r="H8" s="50"/>
      <c r="J8" s="49" t="s">
        <v>45</v>
      </c>
      <c r="K8" s="50"/>
      <c r="M8" s="49" t="s">
        <v>45</v>
      </c>
      <c r="N8" s="50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N1004"/>
  <sheetViews>
    <sheetView workbookViewId="0">
      <selection activeCell="L28" sqref="L2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191</v>
      </c>
      <c r="B1" s="36"/>
      <c r="D1" s="47" t="s">
        <v>191</v>
      </c>
      <c r="E1" s="36"/>
      <c r="G1" s="47" t="s">
        <v>191</v>
      </c>
      <c r="H1" s="36"/>
      <c r="J1" s="47" t="s">
        <v>191</v>
      </c>
      <c r="K1" s="36"/>
      <c r="M1" s="47" t="s">
        <v>191</v>
      </c>
      <c r="N1" s="36"/>
    </row>
    <row r="2" spans="1:14" ht="42.75" customHeight="1">
      <c r="A2" s="45" t="s">
        <v>192</v>
      </c>
      <c r="B2" s="36"/>
      <c r="D2" s="45" t="s">
        <v>192</v>
      </c>
      <c r="E2" s="36"/>
      <c r="G2" s="45" t="s">
        <v>192</v>
      </c>
      <c r="H2" s="36"/>
      <c r="J2" s="45" t="s">
        <v>192</v>
      </c>
      <c r="K2" s="36"/>
      <c r="M2" s="45" t="s">
        <v>192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83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2">
        <v>1098</v>
      </c>
      <c r="B6" s="6">
        <f ca="1">IFERROR(__xludf.DUMMYFUNCTION("IMPORTRANGE(""https://docs.google.com/spreadsheets/d/1DE2TZi0ZzoaTrcrwoDDXUxGjbFAplgA1Y807lojH3sc/edit#gid=207921682"",""P105!B6:B6"")"),1)</f>
        <v>1</v>
      </c>
      <c r="D6" s="12">
        <v>1098</v>
      </c>
      <c r="E6" s="6">
        <f ca="1">IFERROR(__xludf.DUMMYFUNCTION("IMPORTRANGE(""https://docs.google.com/spreadsheets/d/1gi2jVGtOig0T_VuMzkDmVWBz8lK52kKuCS7STbR9e28/edit#gid=349400232"",""P105!B6:B6"")"),2)</f>
        <v>2</v>
      </c>
      <c r="G6" s="12">
        <v>1098</v>
      </c>
      <c r="H6" s="6">
        <f ca="1">IFERROR(__xludf.DUMMYFUNCTION("IMPORTRANGE(""https://docs.google.com/spreadsheets/d/1mrAeX9JEhoJs2ZHEF4PozgrayXCrb5e6Q3lfOlWehQY/edit#gid=381554019"",""P105!B6:B6"")"),2)</f>
        <v>2</v>
      </c>
      <c r="J6" s="12">
        <v>1098</v>
      </c>
      <c r="K6" s="6">
        <f ca="1">IFERROR(__xludf.DUMMYFUNCTION("IMPORTRANGE(""https://docs.google.com/spreadsheets/d/12HtoRNFY5X90ARVwTZSazTzMJVTT_qZFXPicptcT0bg/edit#gid=381554019"",""P105!B6:B6"")"),4)</f>
        <v>4</v>
      </c>
      <c r="M6" s="12">
        <v>1098</v>
      </c>
      <c r="N6" s="6">
        <f ca="1">IFERROR(__xludf.DUMMYFUNCTION("IMPORTRANGE(""https://docs.google.com/spreadsheets/d/1vIeXzcDIKQtYKxshH3mL8j3ytVuGP1MJeVl_qoGHRSE/edit#gid=381554019"",""P105!B6:B6"")"),1)</f>
        <v>1</v>
      </c>
    </row>
    <row r="7" spans="1:14" ht="18.75">
      <c r="A7" s="12">
        <v>1127</v>
      </c>
      <c r="B7" s="6">
        <f ca="1">IFERROR(__xludf.DUMMYFUNCTION("IMPORTRANGE(""https://docs.google.com/spreadsheets/d/1DE2TZi0ZzoaTrcrwoDDXUxGjbFAplgA1Y807lojH3sc/edit#gid=207921682"",""P105!B7:B7"")"),4)</f>
        <v>4</v>
      </c>
      <c r="D7" s="12">
        <v>1127</v>
      </c>
      <c r="E7" s="6">
        <f ca="1">IFERROR(__xludf.DUMMYFUNCTION("IMPORTRANGE(""https://docs.google.com/spreadsheets/d/1gi2jVGtOig0T_VuMzkDmVWBz8lK52kKuCS7STbR9e28/edit#gid=349400232"",""P105!B7:B7"")"),4)</f>
        <v>4</v>
      </c>
      <c r="G7" s="12">
        <v>1127</v>
      </c>
      <c r="H7" s="6">
        <f ca="1">IFERROR(__xludf.DUMMYFUNCTION("IMPORTRANGE(""https://docs.google.com/spreadsheets/d/1mrAeX9JEhoJs2ZHEF4PozgrayXCrb5e6Q3lfOlWehQY/edit#gid=381554019"",""P105!B7:B7"")"),1)</f>
        <v>1</v>
      </c>
      <c r="J7" s="12">
        <v>1127</v>
      </c>
      <c r="K7" s="6">
        <f ca="1">IFERROR(__xludf.DUMMYFUNCTION("IMPORTRANGE(""https://docs.google.com/spreadsheets/d/12HtoRNFY5X90ARVwTZSazTzMJVTT_qZFXPicptcT0bg/edit#gid=381554019"",""P105!B7:B7"")"),3)</f>
        <v>3</v>
      </c>
      <c r="M7" s="12">
        <v>1127</v>
      </c>
      <c r="N7" s="6">
        <f ca="1">IFERROR(__xludf.DUMMYFUNCTION("IMPORTRANGE(""https://docs.google.com/spreadsheets/d/1vIeXzcDIKQtYKxshH3mL8j3ytVuGP1MJeVl_qoGHRSE/edit#gid=381554019"",""P105!B7:B7"")"),2)</f>
        <v>2</v>
      </c>
    </row>
    <row r="8" spans="1:14" ht="18.75">
      <c r="A8" s="12">
        <v>1102</v>
      </c>
      <c r="B8" s="6">
        <f ca="1">IFERROR(__xludf.DUMMYFUNCTION("IMPORTRANGE(""https://docs.google.com/spreadsheets/d/1DE2TZi0ZzoaTrcrwoDDXUxGjbFAplgA1Y807lojH3sc/edit#gid=207921682"",""P105!B8:B8"")"),6)</f>
        <v>6</v>
      </c>
      <c r="D8" s="12">
        <v>1102</v>
      </c>
      <c r="E8" s="6">
        <f ca="1">IFERROR(__xludf.DUMMYFUNCTION("IMPORTRANGE(""https://docs.google.com/spreadsheets/d/1gi2jVGtOig0T_VuMzkDmVWBz8lK52kKuCS7STbR9e28/edit#gid=349400232"",""P105!B8:B8"")"),1)</f>
        <v>1</v>
      </c>
      <c r="G8" s="12">
        <v>1102</v>
      </c>
      <c r="H8" s="6">
        <f ca="1">IFERROR(__xludf.DUMMYFUNCTION("IMPORTRANGE(""https://docs.google.com/spreadsheets/d/1mrAeX9JEhoJs2ZHEF4PozgrayXCrb5e6Q3lfOlWehQY/edit#gid=381554019"",""P105!B8:B8"")"),3)</f>
        <v>3</v>
      </c>
      <c r="J8" s="12">
        <v>1102</v>
      </c>
      <c r="K8" s="6">
        <f ca="1">IFERROR(__xludf.DUMMYFUNCTION("IMPORTRANGE(""https://docs.google.com/spreadsheets/d/12HtoRNFY5X90ARVwTZSazTzMJVTT_qZFXPicptcT0bg/edit#gid=381554019"",""P105!B8:B8"")"),5)</f>
        <v>5</v>
      </c>
      <c r="M8" s="12">
        <v>1102</v>
      </c>
      <c r="N8" s="6">
        <f ca="1">IFERROR(__xludf.DUMMYFUNCTION("IMPORTRANGE(""https://docs.google.com/spreadsheets/d/1vIeXzcDIKQtYKxshH3mL8j3ytVuGP1MJeVl_qoGHRSE/edit#gid=381554019"",""P105!B8:B8"")"),3)</f>
        <v>3</v>
      </c>
    </row>
    <row r="9" spans="1:14" ht="18.75">
      <c r="A9" s="12">
        <v>1139</v>
      </c>
      <c r="B9" s="6">
        <f ca="1">IFERROR(__xludf.DUMMYFUNCTION("IMPORTRANGE(""https://docs.google.com/spreadsheets/d/1DE2TZi0ZzoaTrcrwoDDXUxGjbFAplgA1Y807lojH3sc/edit#gid=207921682"",""P105!B9:B9"")"),5)</f>
        <v>5</v>
      </c>
      <c r="D9" s="12">
        <v>1139</v>
      </c>
      <c r="E9" s="6">
        <f ca="1">IFERROR(__xludf.DUMMYFUNCTION("IMPORTRANGE(""https://docs.google.com/spreadsheets/d/1gi2jVGtOig0T_VuMzkDmVWBz8lK52kKuCS7STbR9e28/edit#gid=349400232"",""P105!B9:B9"")"),5)</f>
        <v>5</v>
      </c>
      <c r="G9" s="12">
        <v>1139</v>
      </c>
      <c r="H9" s="6">
        <f ca="1">IFERROR(__xludf.DUMMYFUNCTION("IMPORTRANGE(""https://docs.google.com/spreadsheets/d/1mrAeX9JEhoJs2ZHEF4PozgrayXCrb5e6Q3lfOlWehQY/edit#gid=381554019"",""P105!B9:B9"")"),4)</f>
        <v>4</v>
      </c>
      <c r="J9" s="12">
        <v>1139</v>
      </c>
      <c r="K9" s="6">
        <f ca="1">IFERROR(__xludf.DUMMYFUNCTION("IMPORTRANGE(""https://docs.google.com/spreadsheets/d/12HtoRNFY5X90ARVwTZSazTzMJVTT_qZFXPicptcT0bg/edit#gid=381554019"",""P105!B9:B9"")"),6)</f>
        <v>6</v>
      </c>
      <c r="M9" s="12">
        <v>1139</v>
      </c>
      <c r="N9" s="6">
        <f ca="1">IFERROR(__xludf.DUMMYFUNCTION("IMPORTRANGE(""https://docs.google.com/spreadsheets/d/1vIeXzcDIKQtYKxshH3mL8j3ytVuGP1MJeVl_qoGHRSE/edit#gid=381554019"",""P105!B9:B9"")"),5)</f>
        <v>5</v>
      </c>
    </row>
    <row r="10" spans="1:14" ht="18.75">
      <c r="A10" s="12">
        <v>1136</v>
      </c>
      <c r="B10" s="6">
        <f ca="1">IFERROR(__xludf.DUMMYFUNCTION("IMPORTRANGE(""https://docs.google.com/spreadsheets/d/1DE2TZi0ZzoaTrcrwoDDXUxGjbFAplgA1Y807lojH3sc/edit#gid=207921682"",""P105!B10:B10"")"),7)</f>
        <v>7</v>
      </c>
      <c r="D10" s="12">
        <v>1136</v>
      </c>
      <c r="E10" s="6">
        <f ca="1">IFERROR(__xludf.DUMMYFUNCTION("IMPORTRANGE(""https://docs.google.com/spreadsheets/d/1gi2jVGtOig0T_VuMzkDmVWBz8lK52kKuCS7STbR9e28/edit#gid=349400232"",""P105!B10:B10"")"),6)</f>
        <v>6</v>
      </c>
      <c r="G10" s="12">
        <v>1136</v>
      </c>
      <c r="H10" s="6">
        <f ca="1">IFERROR(__xludf.DUMMYFUNCTION("IMPORTRANGE(""https://docs.google.com/spreadsheets/d/1mrAeX9JEhoJs2ZHEF4PozgrayXCrb5e6Q3lfOlWehQY/edit#gid=381554019"",""P105!B10:B10"")"),7)</f>
        <v>7</v>
      </c>
      <c r="J10" s="12">
        <v>1136</v>
      </c>
      <c r="K10" s="6">
        <f ca="1">IFERROR(__xludf.DUMMYFUNCTION("IMPORTRANGE(""https://docs.google.com/spreadsheets/d/12HtoRNFY5X90ARVwTZSazTzMJVTT_qZFXPicptcT0bg/edit#gid=381554019"",""P105!B10:B10"")"),7)</f>
        <v>7</v>
      </c>
      <c r="M10" s="12">
        <v>1136</v>
      </c>
      <c r="N10" s="6">
        <f ca="1">IFERROR(__xludf.DUMMYFUNCTION("IMPORTRANGE(""https://docs.google.com/spreadsheets/d/1vIeXzcDIKQtYKxshH3mL8j3ytVuGP1MJeVl_qoGHRSE/edit#gid=381554019"",""P105!B10:B10"")"),7)</f>
        <v>7</v>
      </c>
    </row>
    <row r="11" spans="1:14" ht="18.75">
      <c r="A11" s="12">
        <v>1137</v>
      </c>
      <c r="B11" s="6">
        <f ca="1">IFERROR(__xludf.DUMMYFUNCTION("IMPORTRANGE(""https://docs.google.com/spreadsheets/d/1DE2TZi0ZzoaTrcrwoDDXUxGjbFAplgA1Y807lojH3sc/edit#gid=207921682"",""P105!B11:B11"")"),2)</f>
        <v>2</v>
      </c>
      <c r="D11" s="12">
        <v>1137</v>
      </c>
      <c r="E11" s="6">
        <f ca="1">IFERROR(__xludf.DUMMYFUNCTION("IMPORTRANGE(""https://docs.google.com/spreadsheets/d/1gi2jVGtOig0T_VuMzkDmVWBz8lK52kKuCS7STbR9e28/edit#gid=349400232"",""P105!B11:B11"")"),3)</f>
        <v>3</v>
      </c>
      <c r="G11" s="12">
        <v>1137</v>
      </c>
      <c r="H11" s="6">
        <f ca="1">IFERROR(__xludf.DUMMYFUNCTION("IMPORTRANGE(""https://docs.google.com/spreadsheets/d/1mrAeX9JEhoJs2ZHEF4PozgrayXCrb5e6Q3lfOlWehQY/edit#gid=381554019"",""P105!B11:B11"")"),5)</f>
        <v>5</v>
      </c>
      <c r="J11" s="12">
        <v>1137</v>
      </c>
      <c r="K11" s="6">
        <f ca="1">IFERROR(__xludf.DUMMYFUNCTION("IMPORTRANGE(""https://docs.google.com/spreadsheets/d/12HtoRNFY5X90ARVwTZSazTzMJVTT_qZFXPicptcT0bg/edit#gid=381554019"",""P105!B11:B11"")"),1)</f>
        <v>1</v>
      </c>
      <c r="M11" s="12">
        <v>1137</v>
      </c>
      <c r="N11" s="6">
        <f ca="1">IFERROR(__xludf.DUMMYFUNCTION("IMPORTRANGE(""https://docs.google.com/spreadsheets/d/1vIeXzcDIKQtYKxshH3mL8j3ytVuGP1MJeVl_qoGHRSE/edit#gid=381554019"",""P105!B11:B11"")"),6)</f>
        <v>6</v>
      </c>
    </row>
    <row r="12" spans="1:14" ht="18.75">
      <c r="A12" s="12">
        <v>1122</v>
      </c>
      <c r="B12" s="6">
        <f ca="1">IFERROR(__xludf.DUMMYFUNCTION("IMPORTRANGE(""https://docs.google.com/spreadsheets/d/1DE2TZi0ZzoaTrcrwoDDXUxGjbFAplgA1Y807lojH3sc/edit#gid=207921682"",""P105!B12:B12"")"),3)</f>
        <v>3</v>
      </c>
      <c r="D12" s="12">
        <v>1122</v>
      </c>
      <c r="E12" s="6">
        <f ca="1">IFERROR(__xludf.DUMMYFUNCTION("IMPORTRANGE(""https://docs.google.com/spreadsheets/d/1gi2jVGtOig0T_VuMzkDmVWBz8lK52kKuCS7STbR9e28/edit#gid=349400232"",""P105!B12:B12"")"),7)</f>
        <v>7</v>
      </c>
      <c r="G12" s="12">
        <v>1122</v>
      </c>
      <c r="H12" s="6">
        <f ca="1">IFERROR(__xludf.DUMMYFUNCTION("IMPORTRANGE(""https://docs.google.com/spreadsheets/d/1mrAeX9JEhoJs2ZHEF4PozgrayXCrb5e6Q3lfOlWehQY/edit#gid=381554019"",""P105!B12:B12"")"),6)</f>
        <v>6</v>
      </c>
      <c r="J12" s="12">
        <v>1122</v>
      </c>
      <c r="K12" s="6">
        <f ca="1">IFERROR(__xludf.DUMMYFUNCTION("IMPORTRANGE(""https://docs.google.com/spreadsheets/d/12HtoRNFY5X90ARVwTZSazTzMJVTT_qZFXPicptcT0bg/edit#gid=381554019"",""P105!B12:B12"")"),2)</f>
        <v>2</v>
      </c>
      <c r="M12" s="12">
        <v>1122</v>
      </c>
      <c r="N12" s="6">
        <f ca="1">IFERROR(__xludf.DUMMYFUNCTION("IMPORTRANGE(""https://docs.google.com/spreadsheets/d/1vIeXzcDIKQtYKxshH3mL8j3ytVuGP1MJeVl_qoGHRSE/edit#gid=381554019"",""P105!B12:B12"")"),4)</f>
        <v>4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8.75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8.75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S1003"/>
  <sheetViews>
    <sheetView workbookViewId="0">
      <selection activeCell="L26" sqref="L2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32" width="8.85546875" customWidth="1"/>
  </cols>
  <sheetData>
    <row r="1" spans="1:19" ht="26.25">
      <c r="A1" s="47" t="s">
        <v>193</v>
      </c>
      <c r="B1" s="36"/>
      <c r="D1" s="47" t="s">
        <v>193</v>
      </c>
      <c r="E1" s="36"/>
      <c r="G1" s="47" t="s">
        <v>193</v>
      </c>
      <c r="H1" s="36"/>
      <c r="J1" s="47" t="s">
        <v>193</v>
      </c>
      <c r="K1" s="36"/>
      <c r="M1" s="47" t="s">
        <v>193</v>
      </c>
      <c r="N1" s="36"/>
    </row>
    <row r="2" spans="1:19" ht="42.75" customHeight="1">
      <c r="A2" s="45" t="s">
        <v>194</v>
      </c>
      <c r="B2" s="36"/>
      <c r="D2" s="45" t="s">
        <v>194</v>
      </c>
      <c r="E2" s="36"/>
      <c r="G2" s="45" t="s">
        <v>194</v>
      </c>
      <c r="H2" s="36"/>
      <c r="J2" s="45" t="s">
        <v>194</v>
      </c>
      <c r="K2" s="36"/>
      <c r="M2" s="45" t="s">
        <v>194</v>
      </c>
      <c r="N2" s="36"/>
    </row>
    <row r="3" spans="1:19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9">
      <c r="A4" s="1"/>
      <c r="B4" s="1"/>
      <c r="D4" s="1"/>
      <c r="E4" s="1"/>
      <c r="G4" s="1"/>
      <c r="H4" s="1"/>
      <c r="J4" s="1"/>
      <c r="K4" s="1"/>
      <c r="M4" s="1"/>
      <c r="N4" s="1"/>
    </row>
    <row r="5" spans="1:19" ht="21">
      <c r="A5" s="2" t="s">
        <v>5</v>
      </c>
      <c r="B5" s="2" t="s">
        <v>44</v>
      </c>
      <c r="D5" s="2" t="s">
        <v>5</v>
      </c>
      <c r="E5" s="2" t="s">
        <v>44</v>
      </c>
      <c r="G5" s="2" t="s">
        <v>5</v>
      </c>
      <c r="H5" s="2" t="s">
        <v>44</v>
      </c>
      <c r="J5" s="2" t="s">
        <v>5</v>
      </c>
      <c r="K5" s="2" t="s">
        <v>44</v>
      </c>
      <c r="M5" s="2" t="s">
        <v>5</v>
      </c>
      <c r="N5" s="2" t="s">
        <v>44</v>
      </c>
      <c r="Q5" s="4"/>
      <c r="S5" s="4"/>
    </row>
    <row r="6" spans="1:19" ht="18.75">
      <c r="A6" s="12">
        <v>34</v>
      </c>
      <c r="B6" s="6">
        <f ca="1">IFERROR(__xludf.DUMMYFUNCTION("IMPORTRANGE(""https://docs.google.com/spreadsheets/d/1DE2TZi0ZzoaTrcrwoDDXUxGjbFAplgA1Y807lojH3sc/edit#gid=207921682"",""P106!B6:B6"")"),4)</f>
        <v>4</v>
      </c>
      <c r="D6" s="12">
        <v>34</v>
      </c>
      <c r="E6" s="6">
        <f ca="1">IFERROR(__xludf.DUMMYFUNCTION("IMPORTRANGE(""https://docs.google.com/spreadsheets/d/1gi2jVGtOig0T_VuMzkDmVWBz8lK52kKuCS7STbR9e28/edit#gid=349400232"",""P106!B6:B6"")"),3)</f>
        <v>3</v>
      </c>
      <c r="G6" s="12">
        <v>34</v>
      </c>
      <c r="H6" s="6">
        <f ca="1">IFERROR(__xludf.DUMMYFUNCTION("IMPORTRANGE(""https://docs.google.com/spreadsheets/d/1mrAeX9JEhoJs2ZHEF4PozgrayXCrb5e6Q3lfOlWehQY/edit#gid=381554019"",""P106!B6:B6"")"),6)</f>
        <v>6</v>
      </c>
      <c r="J6" s="12">
        <v>34</v>
      </c>
      <c r="K6" s="6">
        <f ca="1">IFERROR(__xludf.DUMMYFUNCTION("IMPORTRANGE(""https://docs.google.com/spreadsheets/d/12HtoRNFY5X90ARVwTZSazTzMJVTT_qZFXPicptcT0bg/edit#gid=381554019"",""P106!B6:B6"")"),3)</f>
        <v>3</v>
      </c>
      <c r="M6" s="12">
        <v>34</v>
      </c>
      <c r="N6" s="6">
        <f ca="1">IFERROR(__xludf.DUMMYFUNCTION("IMPORTRANGE(""https://docs.google.com/spreadsheets/d/1vIeXzcDIKQtYKxshH3mL8j3ytVuGP1MJeVl_qoGHRSE/edit#gid=381554019"",""P106!B6:B6"")"),4)</f>
        <v>4</v>
      </c>
      <c r="P6" s="7"/>
      <c r="Q6" s="7"/>
      <c r="S6" s="8"/>
    </row>
    <row r="7" spans="1:19" ht="18.75">
      <c r="A7" s="12">
        <v>21</v>
      </c>
      <c r="B7" s="6">
        <f ca="1">IFERROR(__xludf.DUMMYFUNCTION("IMPORTRANGE(""https://docs.google.com/spreadsheets/d/1DE2TZi0ZzoaTrcrwoDDXUxGjbFAplgA1Y807lojH3sc/edit#gid=207921682"",""P106!B7:B7"")"),2)</f>
        <v>2</v>
      </c>
      <c r="D7" s="12">
        <v>21</v>
      </c>
      <c r="E7" s="6">
        <f ca="1">IFERROR(__xludf.DUMMYFUNCTION("IMPORTRANGE(""https://docs.google.com/spreadsheets/d/1gi2jVGtOig0T_VuMzkDmVWBz8lK52kKuCS7STbR9e28/edit#gid=349400232"",""P106!B7:B7"")"),1)</f>
        <v>1</v>
      </c>
      <c r="G7" s="12">
        <v>21</v>
      </c>
      <c r="H7" s="6">
        <f ca="1">IFERROR(__xludf.DUMMYFUNCTION("IMPORTRANGE(""https://docs.google.com/spreadsheets/d/1mrAeX9JEhoJs2ZHEF4PozgrayXCrb5e6Q3lfOlWehQY/edit#gid=381554019"",""P106!B7:B7"")"),1)</f>
        <v>1</v>
      </c>
      <c r="J7" s="12">
        <v>21</v>
      </c>
      <c r="K7" s="6">
        <f ca="1">IFERROR(__xludf.DUMMYFUNCTION("IMPORTRANGE(""https://docs.google.com/spreadsheets/d/12HtoRNFY5X90ARVwTZSazTzMJVTT_qZFXPicptcT0bg/edit#gid=381554019"",""P106!B7:B7"")"),4)</f>
        <v>4</v>
      </c>
      <c r="M7" s="12">
        <v>21</v>
      </c>
      <c r="N7" s="6">
        <f ca="1">IFERROR(__xludf.DUMMYFUNCTION("IMPORTRANGE(""https://docs.google.com/spreadsheets/d/1vIeXzcDIKQtYKxshH3mL8j3ytVuGP1MJeVl_qoGHRSE/edit#gid=381554019"",""P106!B7:B7"")"),1)</f>
        <v>1</v>
      </c>
      <c r="P7" s="7"/>
      <c r="Q7" s="7"/>
      <c r="S7" s="8"/>
    </row>
    <row r="8" spans="1:19" ht="18.75">
      <c r="A8" s="12">
        <v>297</v>
      </c>
      <c r="B8" s="6">
        <f ca="1">IFERROR(__xludf.DUMMYFUNCTION("IMPORTRANGE(""https://docs.google.com/spreadsheets/d/1DE2TZi0ZzoaTrcrwoDDXUxGjbFAplgA1Y807lojH3sc/edit#gid=207921682"",""P106!B8:B8"")"),6)</f>
        <v>6</v>
      </c>
      <c r="D8" s="12">
        <v>297</v>
      </c>
      <c r="E8" s="6">
        <f ca="1">IFERROR(__xludf.DUMMYFUNCTION("IMPORTRANGE(""https://docs.google.com/spreadsheets/d/1gi2jVGtOig0T_VuMzkDmVWBz8lK52kKuCS7STbR9e28/edit#gid=349400232"",""P106!B8:B8"")"),6)</f>
        <v>6</v>
      </c>
      <c r="G8" s="12">
        <v>297</v>
      </c>
      <c r="H8" s="6">
        <f ca="1">IFERROR(__xludf.DUMMYFUNCTION("IMPORTRANGE(""https://docs.google.com/spreadsheets/d/1mrAeX9JEhoJs2ZHEF4PozgrayXCrb5e6Q3lfOlWehQY/edit#gid=381554019"",""P106!B8:B8"")"),3)</f>
        <v>3</v>
      </c>
      <c r="J8" s="12">
        <v>297</v>
      </c>
      <c r="K8" s="6">
        <f ca="1">IFERROR(__xludf.DUMMYFUNCTION("IMPORTRANGE(""https://docs.google.com/spreadsheets/d/12HtoRNFY5X90ARVwTZSazTzMJVTT_qZFXPicptcT0bg/edit#gid=381554019"",""P106!B8:B8"")"),2)</f>
        <v>2</v>
      </c>
      <c r="M8" s="12">
        <v>297</v>
      </c>
      <c r="N8" s="6">
        <f ca="1">IFERROR(__xludf.DUMMYFUNCTION("IMPORTRANGE(""https://docs.google.com/spreadsheets/d/1vIeXzcDIKQtYKxshH3mL8j3ytVuGP1MJeVl_qoGHRSE/edit#gid=381554019"",""P106!B8:B8"")"),6)</f>
        <v>6</v>
      </c>
      <c r="P8" s="7"/>
      <c r="Q8" s="7"/>
      <c r="S8" s="8"/>
    </row>
    <row r="9" spans="1:19" ht="18.75">
      <c r="A9" s="12">
        <v>105</v>
      </c>
      <c r="B9" s="6">
        <f ca="1">IFERROR(__xludf.DUMMYFUNCTION("IMPORTRANGE(""https://docs.google.com/spreadsheets/d/1DE2TZi0ZzoaTrcrwoDDXUxGjbFAplgA1Y807lojH3sc/edit#gid=207921682"",""P106!B9:B9"")"),5)</f>
        <v>5</v>
      </c>
      <c r="D9" s="12">
        <v>105</v>
      </c>
      <c r="E9" s="6">
        <f ca="1">IFERROR(__xludf.DUMMYFUNCTION("IMPORTRANGE(""https://docs.google.com/spreadsheets/d/1gi2jVGtOig0T_VuMzkDmVWBz8lK52kKuCS7STbR9e28/edit#gid=349400232"",""P106!B9:B9"")"),2)</f>
        <v>2</v>
      </c>
      <c r="G9" s="12">
        <v>105</v>
      </c>
      <c r="H9" s="6">
        <f ca="1">IFERROR(__xludf.DUMMYFUNCTION("IMPORTRANGE(""https://docs.google.com/spreadsheets/d/1mrAeX9JEhoJs2ZHEF4PozgrayXCrb5e6Q3lfOlWehQY/edit#gid=381554019"",""P106!B9:B9"")"),2)</f>
        <v>2</v>
      </c>
      <c r="J9" s="12">
        <v>105</v>
      </c>
      <c r="K9" s="6">
        <f ca="1">IFERROR(__xludf.DUMMYFUNCTION("IMPORTRANGE(""https://docs.google.com/spreadsheets/d/12HtoRNFY5X90ARVwTZSazTzMJVTT_qZFXPicptcT0bg/edit#gid=381554019"",""P106!B9:B9"")"),5)</f>
        <v>5</v>
      </c>
      <c r="M9" s="12">
        <v>105</v>
      </c>
      <c r="N9" s="6">
        <f ca="1">IFERROR(__xludf.DUMMYFUNCTION("IMPORTRANGE(""https://docs.google.com/spreadsheets/d/1vIeXzcDIKQtYKxshH3mL8j3ytVuGP1MJeVl_qoGHRSE/edit#gid=381554019"",""P106!B9:B9"")"),5)</f>
        <v>5</v>
      </c>
      <c r="P9" s="7"/>
      <c r="Q9" s="7"/>
      <c r="S9" s="8"/>
    </row>
    <row r="10" spans="1:19" ht="18.75">
      <c r="A10" s="12">
        <v>52</v>
      </c>
      <c r="B10" s="6">
        <f ca="1">IFERROR(__xludf.DUMMYFUNCTION("IMPORTRANGE(""https://docs.google.com/spreadsheets/d/1DE2TZi0ZzoaTrcrwoDDXUxGjbFAplgA1Y807lojH3sc/edit#gid=207921682"",""P106!B10:B10"")"),3)</f>
        <v>3</v>
      </c>
      <c r="D10" s="12">
        <v>52</v>
      </c>
      <c r="E10" s="6">
        <f ca="1">IFERROR(__xludf.DUMMYFUNCTION("IMPORTRANGE(""https://docs.google.com/spreadsheets/d/1gi2jVGtOig0T_VuMzkDmVWBz8lK52kKuCS7STbR9e28/edit#gid=349400232"",""P106!B10:B10"")"),4)</f>
        <v>4</v>
      </c>
      <c r="G10" s="12">
        <v>52</v>
      </c>
      <c r="H10" s="6">
        <f ca="1">IFERROR(__xludf.DUMMYFUNCTION("IMPORTRANGE(""https://docs.google.com/spreadsheets/d/1mrAeX9JEhoJs2ZHEF4PozgrayXCrb5e6Q3lfOlWehQY/edit#gid=381554019"",""P106!B10:B10"")"),5)</f>
        <v>5</v>
      </c>
      <c r="J10" s="12">
        <v>52</v>
      </c>
      <c r="K10" s="6">
        <f ca="1">IFERROR(__xludf.DUMMYFUNCTION("IMPORTRANGE(""https://docs.google.com/spreadsheets/d/12HtoRNFY5X90ARVwTZSazTzMJVTT_qZFXPicptcT0bg/edit#gid=381554019"",""P106!B10:B10"")"),6)</f>
        <v>6</v>
      </c>
      <c r="M10" s="12">
        <v>52</v>
      </c>
      <c r="N10" s="6">
        <f ca="1">IFERROR(__xludf.DUMMYFUNCTION("IMPORTRANGE(""https://docs.google.com/spreadsheets/d/1vIeXzcDIKQtYKxshH3mL8j3ytVuGP1MJeVl_qoGHRSE/edit#gid=381554019"",""P106!B10:B10"")"),3)</f>
        <v>3</v>
      </c>
      <c r="P10" s="7"/>
      <c r="Q10" s="7"/>
      <c r="S10" s="8"/>
    </row>
    <row r="11" spans="1:19" ht="18.75">
      <c r="A11" s="12">
        <v>1290</v>
      </c>
      <c r="B11" s="6">
        <f ca="1">IFERROR(__xludf.DUMMYFUNCTION("IMPORTRANGE(""https://docs.google.com/spreadsheets/d/1DE2TZi0ZzoaTrcrwoDDXUxGjbFAplgA1Y807lojH3sc/edit#gid=207921682"",""P106!B11:B11"")"),1)</f>
        <v>1</v>
      </c>
      <c r="D11" s="12">
        <v>1290</v>
      </c>
      <c r="E11" s="6">
        <f ca="1">IFERROR(__xludf.DUMMYFUNCTION("IMPORTRANGE(""https://docs.google.com/spreadsheets/d/1gi2jVGtOig0T_VuMzkDmVWBz8lK52kKuCS7STbR9e28/edit#gid=349400232"",""P106!B11:B11"")"),5)</f>
        <v>5</v>
      </c>
      <c r="G11" s="12">
        <v>1290</v>
      </c>
      <c r="H11" s="6">
        <f ca="1">IFERROR(__xludf.DUMMYFUNCTION("IMPORTRANGE(""https://docs.google.com/spreadsheets/d/1mrAeX9JEhoJs2ZHEF4PozgrayXCrb5e6Q3lfOlWehQY/edit#gid=381554019"",""P106!B11:B11"")"),4)</f>
        <v>4</v>
      </c>
      <c r="J11" s="12">
        <v>1290</v>
      </c>
      <c r="K11" s="6">
        <f ca="1">IFERROR(__xludf.DUMMYFUNCTION("IMPORTRANGE(""https://docs.google.com/spreadsheets/d/12HtoRNFY5X90ARVwTZSazTzMJVTT_qZFXPicptcT0bg/edit#gid=381554019"",""P106!B11:B11"")"),1)</f>
        <v>1</v>
      </c>
      <c r="M11" s="12">
        <v>1290</v>
      </c>
      <c r="N11" s="6">
        <f ca="1">IFERROR(__xludf.DUMMYFUNCTION("IMPORTRANGE(""https://docs.google.com/spreadsheets/d/1vIeXzcDIKQtYKxshH3mL8j3ytVuGP1MJeVl_qoGHRSE/edit#gid=381554019"",""P106!B11:B11"")"),2)</f>
        <v>2</v>
      </c>
      <c r="P11" s="7"/>
      <c r="Q11" s="7"/>
      <c r="S11" s="8"/>
    </row>
    <row r="12" spans="1:19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9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9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9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9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N1001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195</v>
      </c>
      <c r="B1" s="36"/>
      <c r="D1" s="47" t="s">
        <v>195</v>
      </c>
      <c r="E1" s="36"/>
      <c r="G1" s="47" t="s">
        <v>195</v>
      </c>
      <c r="H1" s="36"/>
      <c r="J1" s="47" t="s">
        <v>195</v>
      </c>
      <c r="K1" s="36"/>
      <c r="M1" s="47" t="s">
        <v>195</v>
      </c>
      <c r="N1" s="36"/>
    </row>
    <row r="2" spans="1:14" ht="42.75" customHeight="1">
      <c r="A2" s="45" t="s">
        <v>196</v>
      </c>
      <c r="B2" s="36"/>
      <c r="D2" s="45" t="s">
        <v>196</v>
      </c>
      <c r="E2" s="36"/>
      <c r="G2" s="45" t="s">
        <v>196</v>
      </c>
      <c r="H2" s="36"/>
      <c r="J2" s="45" t="s">
        <v>196</v>
      </c>
      <c r="K2" s="36"/>
      <c r="M2" s="45" t="s">
        <v>196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12">
        <v>52</v>
      </c>
      <c r="B6" s="6">
        <f ca="1">IFERROR(__xludf.DUMMYFUNCTION("IMPORTRANGE(""https://docs.google.com/spreadsheets/d/1DE2TZi0ZzoaTrcrwoDDXUxGjbFAplgA1Y807lojH3sc/edit#gid=207921682"",""P107!B6:B6"")"),4)</f>
        <v>4</v>
      </c>
      <c r="D6" s="12">
        <v>52</v>
      </c>
      <c r="E6" s="6">
        <f ca="1">IFERROR(__xludf.DUMMYFUNCTION("IMPORTRANGE(""https://docs.google.com/spreadsheets/d/1gi2jVGtOig0T_VuMzkDmVWBz8lK52kKuCS7STbR9e28/edit#gid=349400232"",""P107!B6:B6"")"),4)</f>
        <v>4</v>
      </c>
      <c r="G6" s="12">
        <v>52</v>
      </c>
      <c r="H6" s="6">
        <f ca="1">IFERROR(__xludf.DUMMYFUNCTION("IMPORTRANGE(""https://docs.google.com/spreadsheets/d/1mrAeX9JEhoJs2ZHEF4PozgrayXCrb5e6Q3lfOlWehQY/edit#gid=381554019"",""P107!B6:B6"")"),4)</f>
        <v>4</v>
      </c>
      <c r="J6" s="12">
        <v>52</v>
      </c>
      <c r="K6" s="6">
        <f ca="1">IFERROR(__xludf.DUMMYFUNCTION("IMPORTRANGE(""https://docs.google.com/spreadsheets/d/12HtoRNFY5X90ARVwTZSazTzMJVTT_qZFXPicptcT0bg/edit#gid=381554019"",""P107!B6:B6"")"),4)</f>
        <v>4</v>
      </c>
      <c r="M6" s="12">
        <v>52</v>
      </c>
      <c r="N6" s="6">
        <f ca="1">IFERROR(__xludf.DUMMYFUNCTION("IMPORTRANGE(""https://docs.google.com/spreadsheets/d/1vIeXzcDIKQtYKxshH3mL8j3ytVuGP1MJeVl_qoGHRSE/edit#gid=381554019"",""P107!B6:B6"")"),3)</f>
        <v>3</v>
      </c>
    </row>
    <row r="7" spans="1:14" ht="18.75">
      <c r="A7" s="12">
        <v>35</v>
      </c>
      <c r="B7" s="6">
        <f ca="1">IFERROR(__xludf.DUMMYFUNCTION("IMPORTRANGE(""https://docs.google.com/spreadsheets/d/1DE2TZi0ZzoaTrcrwoDDXUxGjbFAplgA1Y807lojH3sc/edit#gid=207921682"",""P107!B8:B8"")"),3)</f>
        <v>3</v>
      </c>
      <c r="D7" s="12">
        <v>35</v>
      </c>
      <c r="E7" s="6">
        <f ca="1">IFERROR(__xludf.DUMMYFUNCTION("IMPORTRANGE(""https://docs.google.com/spreadsheets/d/1gi2jVGtOig0T_VuMzkDmVWBz8lK52kKuCS7STbR9e28/edit#gid=349400232"",""P107!B8:B8"")"),3)</f>
        <v>3</v>
      </c>
      <c r="G7" s="12">
        <v>35</v>
      </c>
      <c r="H7" s="6">
        <f ca="1">IFERROR(__xludf.DUMMYFUNCTION("IMPORTRANGE(""https://docs.google.com/spreadsheets/d/1mrAeX9JEhoJs2ZHEF4PozgrayXCrb5e6Q3lfOlWehQY/edit#gid=381554019"",""P107!B8:B8"")"),3)</f>
        <v>3</v>
      </c>
      <c r="J7" s="12">
        <v>35</v>
      </c>
      <c r="K7" s="6">
        <f ca="1">IFERROR(__xludf.DUMMYFUNCTION("IMPORTRANGE(""https://docs.google.com/spreadsheets/d/12HtoRNFY5X90ARVwTZSazTzMJVTT_qZFXPicptcT0bg/edit#gid=381554019"",""P107!B8:B8"")"),2)</f>
        <v>2</v>
      </c>
      <c r="M7" s="12">
        <v>35</v>
      </c>
      <c r="N7" s="6">
        <f ca="1">IFERROR(__xludf.DUMMYFUNCTION("IMPORTRANGE(""https://docs.google.com/spreadsheets/d/1vIeXzcDIKQtYKxshH3mL8j3ytVuGP1MJeVl_qoGHRSE/edit#gid=381554019"",""P107!B8:B8"")"),4)</f>
        <v>4</v>
      </c>
    </row>
    <row r="8" spans="1:14" ht="18.75">
      <c r="A8" s="12">
        <v>297</v>
      </c>
      <c r="B8" s="6">
        <v>2</v>
      </c>
      <c r="D8" s="12">
        <v>297</v>
      </c>
      <c r="E8" s="6">
        <v>2</v>
      </c>
      <c r="G8" s="12">
        <v>297</v>
      </c>
      <c r="H8" s="6">
        <f ca="1">IFERROR(__xludf.DUMMYFUNCTION("IMPORTRANGE(""https://docs.google.com/spreadsheets/d/1mrAeX9JEhoJs2ZHEF4PozgrayXCrb5e6Q3lfOlWehQY/edit#gid=381554019"",""P107!B9:B9"")"),2)</f>
        <v>2</v>
      </c>
      <c r="J8" s="12">
        <v>297</v>
      </c>
      <c r="K8" s="6">
        <f ca="1">IFERROR(__xludf.DUMMYFUNCTION("IMPORTRANGE(""https://docs.google.com/spreadsheets/d/12HtoRNFY5X90ARVwTZSazTzMJVTT_qZFXPicptcT0bg/edit#gid=381554019"",""P107!B9:B9"")"),3)</f>
        <v>3</v>
      </c>
      <c r="M8" s="12">
        <v>297</v>
      </c>
      <c r="N8" s="6">
        <f ca="1">IFERROR(__xludf.DUMMYFUNCTION("IMPORTRANGE(""https://docs.google.com/spreadsheets/d/1vIeXzcDIKQtYKxshH3mL8j3ytVuGP1MJeVl_qoGHRSE/edit#gid=381554019"",""P107!B9:B9"")"),2)</f>
        <v>2</v>
      </c>
    </row>
    <row r="9" spans="1:14" ht="18.75">
      <c r="A9" s="12">
        <v>1291</v>
      </c>
      <c r="B9" s="6">
        <v>1</v>
      </c>
      <c r="D9" s="12">
        <v>1291</v>
      </c>
      <c r="E9" s="6">
        <v>1</v>
      </c>
      <c r="G9" s="12">
        <v>1291</v>
      </c>
      <c r="H9" s="6">
        <v>1</v>
      </c>
      <c r="J9" s="12">
        <v>1291</v>
      </c>
      <c r="K9" s="6">
        <v>1</v>
      </c>
      <c r="M9" s="12">
        <v>1291</v>
      </c>
      <c r="N9" s="6">
        <v>1</v>
      </c>
    </row>
    <row r="10" spans="1:14" ht="18.75">
      <c r="A10" s="43" t="s">
        <v>34</v>
      </c>
      <c r="B10" s="44"/>
      <c r="D10" s="43" t="s">
        <v>75</v>
      </c>
      <c r="E10" s="44"/>
      <c r="G10" s="43" t="s">
        <v>75</v>
      </c>
      <c r="H10" s="44"/>
      <c r="J10" s="43" t="s">
        <v>75</v>
      </c>
      <c r="K10" s="44"/>
      <c r="M10" s="43" t="s">
        <v>75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N1000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197</v>
      </c>
      <c r="B1" s="36"/>
      <c r="D1" s="47" t="s">
        <v>197</v>
      </c>
      <c r="E1" s="36"/>
      <c r="G1" s="47" t="s">
        <v>197</v>
      </c>
      <c r="H1" s="36"/>
      <c r="J1" s="47" t="s">
        <v>197</v>
      </c>
      <c r="K1" s="36"/>
      <c r="M1" s="47" t="s">
        <v>197</v>
      </c>
      <c r="N1" s="36"/>
    </row>
    <row r="2" spans="1:14" ht="42.75" customHeight="1">
      <c r="A2" s="45" t="s">
        <v>198</v>
      </c>
      <c r="B2" s="36"/>
      <c r="D2" s="45" t="s">
        <v>198</v>
      </c>
      <c r="E2" s="36"/>
      <c r="G2" s="45" t="s">
        <v>198</v>
      </c>
      <c r="H2" s="36"/>
      <c r="J2" s="45" t="s">
        <v>198</v>
      </c>
      <c r="K2" s="36"/>
      <c r="M2" s="45" t="s">
        <v>198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67</v>
      </c>
      <c r="D5" s="2" t="s">
        <v>5</v>
      </c>
      <c r="E5" s="2" t="s">
        <v>67</v>
      </c>
      <c r="G5" s="2" t="s">
        <v>5</v>
      </c>
      <c r="H5" s="2" t="s">
        <v>67</v>
      </c>
      <c r="J5" s="2" t="s">
        <v>5</v>
      </c>
      <c r="K5" s="2" t="s">
        <v>67</v>
      </c>
      <c r="M5" s="2" t="s">
        <v>5</v>
      </c>
      <c r="N5" s="2" t="s">
        <v>67</v>
      </c>
    </row>
    <row r="6" spans="1:14" ht="18.75">
      <c r="A6" s="12">
        <v>18</v>
      </c>
      <c r="B6" s="6">
        <f ca="1">IFERROR(__xludf.DUMMYFUNCTION("IMPORTRANGE(""https://docs.google.com/spreadsheets/d/1DE2TZi0ZzoaTrcrwoDDXUxGjbFAplgA1Y807lojH3sc/edit#gid=207921682"",""P108!B6:B6"")"),3)</f>
        <v>3</v>
      </c>
      <c r="D6" s="12">
        <v>18</v>
      </c>
      <c r="E6" s="6">
        <f ca="1">IFERROR(__xludf.DUMMYFUNCTION("IMPORTRANGE(""https://docs.google.com/spreadsheets/d/1gi2jVGtOig0T_VuMzkDmVWBz8lK52kKuCS7STbR9e28/edit#gid=349400232"",""P108!B6:B6"")"),3)</f>
        <v>3</v>
      </c>
      <c r="G6" s="12">
        <v>18</v>
      </c>
      <c r="H6" s="6">
        <f ca="1">IFERROR(__xludf.DUMMYFUNCTION("IMPORTRANGE(""https://docs.google.com/spreadsheets/d/1mrAeX9JEhoJs2ZHEF4PozgrayXCrb5e6Q3lfOlWehQY/edit#gid=381554019"",""P108!B6:B6"")"),3)</f>
        <v>3</v>
      </c>
      <c r="J6" s="12">
        <v>18</v>
      </c>
      <c r="K6" s="6">
        <f ca="1">IFERROR(__xludf.DUMMYFUNCTION("IMPORTRANGE(""https://docs.google.com/spreadsheets/d/12HtoRNFY5X90ARVwTZSazTzMJVTT_qZFXPicptcT0bg/edit#gid=381554019"",""P108!B6:B6"")"),3)</f>
        <v>3</v>
      </c>
      <c r="M6" s="12">
        <v>18</v>
      </c>
      <c r="N6" s="6">
        <f ca="1">IFERROR(__xludf.DUMMYFUNCTION("IMPORTRANGE(""https://docs.google.com/spreadsheets/d/1vIeXzcDIKQtYKxshH3mL8j3ytVuGP1MJeVl_qoGHRSE/edit#gid=381554019"",""P108!B6:B6"")"),3)</f>
        <v>3</v>
      </c>
    </row>
    <row r="7" spans="1:14" ht="18.75">
      <c r="A7" s="12">
        <v>68</v>
      </c>
      <c r="B7" s="6">
        <f ca="1">IFERROR(__xludf.DUMMYFUNCTION("IMPORTRANGE(""https://docs.google.com/spreadsheets/d/1DE2TZi0ZzoaTrcrwoDDXUxGjbFAplgA1Y807lojH3sc/edit#gid=207921682"",""P108!B7:B7"")"),1)</f>
        <v>1</v>
      </c>
      <c r="D7" s="12">
        <v>68</v>
      </c>
      <c r="E7" s="6">
        <f ca="1">IFERROR(__xludf.DUMMYFUNCTION("IMPORTRANGE(""https://docs.google.com/spreadsheets/d/1gi2jVGtOig0T_VuMzkDmVWBz8lK52kKuCS7STbR9e28/edit#gid=349400232"",""P108!B7:B7"")"),2)</f>
        <v>2</v>
      </c>
      <c r="G7" s="12">
        <v>68</v>
      </c>
      <c r="H7" s="6">
        <f ca="1">IFERROR(__xludf.DUMMYFUNCTION("IMPORTRANGE(""https://docs.google.com/spreadsheets/d/1mrAeX9JEhoJs2ZHEF4PozgrayXCrb5e6Q3lfOlWehQY/edit#gid=381554019"",""P108!B7:B7"")"),1)</f>
        <v>1</v>
      </c>
      <c r="J7" s="12">
        <v>68</v>
      </c>
      <c r="K7" s="6">
        <f ca="1">IFERROR(__xludf.DUMMYFUNCTION("IMPORTRANGE(""https://docs.google.com/spreadsheets/d/12HtoRNFY5X90ARVwTZSazTzMJVTT_qZFXPicptcT0bg/edit#gid=381554019"",""P108!B7:B7"")"),1)</f>
        <v>1</v>
      </c>
      <c r="M7" s="12">
        <v>68</v>
      </c>
      <c r="N7" s="6">
        <f ca="1">IFERROR(__xludf.DUMMYFUNCTION("IMPORTRANGE(""https://docs.google.com/spreadsheets/d/1vIeXzcDIKQtYKxshH3mL8j3ytVuGP1MJeVl_qoGHRSE/edit#gid=381554019"",""P108!B7:B7"")"),2)</f>
        <v>2</v>
      </c>
    </row>
    <row r="8" spans="1:14" ht="18.75">
      <c r="A8" s="12">
        <v>35</v>
      </c>
      <c r="B8" s="6">
        <f ca="1">IFERROR(__xludf.DUMMYFUNCTION("IMPORTRANGE(""https://docs.google.com/spreadsheets/d/1DE2TZi0ZzoaTrcrwoDDXUxGjbFAplgA1Y807lojH3sc/edit#gid=207921682"",""P108!B8:B8"")"),2)</f>
        <v>2</v>
      </c>
      <c r="D8" s="12">
        <v>35</v>
      </c>
      <c r="E8" s="6">
        <f ca="1">IFERROR(__xludf.DUMMYFUNCTION("IMPORTRANGE(""https://docs.google.com/spreadsheets/d/1gi2jVGtOig0T_VuMzkDmVWBz8lK52kKuCS7STbR9e28/edit#gid=349400232"",""P108!B8:B8"")"),1)</f>
        <v>1</v>
      </c>
      <c r="G8" s="12">
        <v>35</v>
      </c>
      <c r="H8" s="6">
        <f ca="1">IFERROR(__xludf.DUMMYFUNCTION("IMPORTRANGE(""https://docs.google.com/spreadsheets/d/1mrAeX9JEhoJs2ZHEF4PozgrayXCrb5e6Q3lfOlWehQY/edit#gid=381554019"",""P108!B8:B8"")"),2)</f>
        <v>2</v>
      </c>
      <c r="J8" s="12">
        <v>35</v>
      </c>
      <c r="K8" s="6">
        <f ca="1">IFERROR(__xludf.DUMMYFUNCTION("IMPORTRANGE(""https://docs.google.com/spreadsheets/d/12HtoRNFY5X90ARVwTZSazTzMJVTT_qZFXPicptcT0bg/edit#gid=381554019"",""P108!B8:B8"")"),2)</f>
        <v>2</v>
      </c>
      <c r="M8" s="12">
        <v>35</v>
      </c>
      <c r="N8" s="6">
        <f ca="1">IFERROR(__xludf.DUMMYFUNCTION("IMPORTRANGE(""https://docs.google.com/spreadsheets/d/1vIeXzcDIKQtYKxshH3mL8j3ytVuGP1MJeVl_qoGHRSE/edit#gid=381554019"",""P108!B8:B8"")"),1)</f>
        <v>1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N1001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199</v>
      </c>
      <c r="B1" s="36"/>
      <c r="D1" s="47" t="s">
        <v>199</v>
      </c>
      <c r="E1" s="36"/>
      <c r="G1" s="47" t="s">
        <v>199</v>
      </c>
      <c r="H1" s="36"/>
      <c r="J1" s="47" t="s">
        <v>199</v>
      </c>
      <c r="K1" s="36"/>
      <c r="M1" s="47" t="s">
        <v>199</v>
      </c>
      <c r="N1" s="36"/>
    </row>
    <row r="2" spans="1:14" ht="42.75" customHeight="1">
      <c r="A2" s="45" t="s">
        <v>200</v>
      </c>
      <c r="B2" s="36"/>
      <c r="D2" s="45" t="s">
        <v>200</v>
      </c>
      <c r="E2" s="36"/>
      <c r="G2" s="45" t="s">
        <v>200</v>
      </c>
      <c r="H2" s="36"/>
      <c r="J2" s="45" t="s">
        <v>200</v>
      </c>
      <c r="K2" s="36"/>
      <c r="M2" s="45" t="s">
        <v>200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41</v>
      </c>
      <c r="D5" s="2" t="s">
        <v>5</v>
      </c>
      <c r="E5" s="2" t="s">
        <v>41</v>
      </c>
      <c r="G5" s="2" t="s">
        <v>5</v>
      </c>
      <c r="H5" s="2" t="s">
        <v>41</v>
      </c>
      <c r="J5" s="2" t="s">
        <v>5</v>
      </c>
      <c r="K5" s="2" t="s">
        <v>41</v>
      </c>
      <c r="M5" s="2" t="s">
        <v>5</v>
      </c>
      <c r="N5" s="2" t="s">
        <v>41</v>
      </c>
    </row>
    <row r="6" spans="1:14" ht="18.75">
      <c r="A6" s="12">
        <v>52</v>
      </c>
      <c r="B6" s="6">
        <f ca="1">IFERROR(__xludf.DUMMYFUNCTION("IMPORTRANGE(""https://docs.google.com/spreadsheets/d/1DE2TZi0ZzoaTrcrwoDDXUxGjbFAplgA1Y807lojH3sc/edit#gid=207921682"",""P109!B6:B6"")"),2)</f>
        <v>2</v>
      </c>
      <c r="D6" s="12">
        <v>52</v>
      </c>
      <c r="E6" s="6">
        <f ca="1">IFERROR(__xludf.DUMMYFUNCTION("IMPORTRANGE(""https://docs.google.com/spreadsheets/d/1gi2jVGtOig0T_VuMzkDmVWBz8lK52kKuCS7STbR9e28/edit#gid=349400232"",""P109!B6:B6"")"),3)</f>
        <v>3</v>
      </c>
      <c r="G6" s="12">
        <v>52</v>
      </c>
      <c r="H6" s="6">
        <f ca="1">IFERROR(__xludf.DUMMYFUNCTION("IMPORTRANGE(""https://docs.google.com/spreadsheets/d/1mrAeX9JEhoJs2ZHEF4PozgrayXCrb5e6Q3lfOlWehQY/edit#gid=381554019"",""P109!B6:B6"")"),3)</f>
        <v>3</v>
      </c>
      <c r="J6" s="12">
        <v>52</v>
      </c>
      <c r="K6" s="6">
        <f ca="1">IFERROR(__xludf.DUMMYFUNCTION("IMPORTRANGE(""https://docs.google.com/spreadsheets/d/12HtoRNFY5X90ARVwTZSazTzMJVTT_qZFXPicptcT0bg/edit#gid=381554019"",""P109!B6:B6"")"),3)</f>
        <v>3</v>
      </c>
      <c r="M6" s="12">
        <v>52</v>
      </c>
      <c r="N6" s="6">
        <f ca="1">IFERROR(__xludf.DUMMYFUNCTION("IMPORTRANGE(""https://docs.google.com/spreadsheets/d/1vIeXzcDIKQtYKxshH3mL8j3ytVuGP1MJeVl_qoGHRSE/edit#gid=381554019"",""P109!B6:B6"")"),4)</f>
        <v>4</v>
      </c>
    </row>
    <row r="7" spans="1:14" ht="18.75">
      <c r="A7" s="12">
        <v>107</v>
      </c>
      <c r="B7" s="6">
        <f ca="1">IFERROR(__xludf.DUMMYFUNCTION("IMPORTRANGE(""https://docs.google.com/spreadsheets/d/1DE2TZi0ZzoaTrcrwoDDXUxGjbFAplgA1Y807lojH3sc/edit#gid=207921682"",""P109!B7:B7"")"),3)</f>
        <v>3</v>
      </c>
      <c r="D7" s="12">
        <v>107</v>
      </c>
      <c r="E7" s="6">
        <f ca="1">IFERROR(__xludf.DUMMYFUNCTION("IMPORTRANGE(""https://docs.google.com/spreadsheets/d/1gi2jVGtOig0T_VuMzkDmVWBz8lK52kKuCS7STbR9e28/edit#gid=349400232"",""P109!B7:B7"")"),4)</f>
        <v>4</v>
      </c>
      <c r="G7" s="12">
        <v>107</v>
      </c>
      <c r="H7" s="6">
        <f ca="1">IFERROR(__xludf.DUMMYFUNCTION("IMPORTRANGE(""https://docs.google.com/spreadsheets/d/1mrAeX9JEhoJs2ZHEF4PozgrayXCrb5e6Q3lfOlWehQY/edit#gid=381554019"",""P109!B7:B7"")"),4)</f>
        <v>4</v>
      </c>
      <c r="J7" s="12">
        <v>107</v>
      </c>
      <c r="K7" s="6">
        <f ca="1">IFERROR(__xludf.DUMMYFUNCTION("IMPORTRANGE(""https://docs.google.com/spreadsheets/d/12HtoRNFY5X90ARVwTZSazTzMJVTT_qZFXPicptcT0bg/edit#gid=381554019"",""P109!B7:B7"")"),4)</f>
        <v>4</v>
      </c>
      <c r="M7" s="12">
        <v>107</v>
      </c>
      <c r="N7" s="6">
        <f ca="1">IFERROR(__xludf.DUMMYFUNCTION("IMPORTRANGE(""https://docs.google.com/spreadsheets/d/1vIeXzcDIKQtYKxshH3mL8j3ytVuGP1MJeVl_qoGHRSE/edit#gid=381554019"",""P109!B7:B7"")"),2)</f>
        <v>2</v>
      </c>
    </row>
    <row r="8" spans="1:14" ht="18.75">
      <c r="A8" s="12">
        <v>106</v>
      </c>
      <c r="B8" s="6">
        <f ca="1">IFERROR(__xludf.DUMMYFUNCTION("IMPORTRANGE(""https://docs.google.com/spreadsheets/d/1DE2TZi0ZzoaTrcrwoDDXUxGjbFAplgA1Y807lojH3sc/edit#gid=207921682"",""P109!B8:B8"")"),1)</f>
        <v>1</v>
      </c>
      <c r="D8" s="12">
        <v>106</v>
      </c>
      <c r="E8" s="6">
        <f ca="1">IFERROR(__xludf.DUMMYFUNCTION("IMPORTRANGE(""https://docs.google.com/spreadsheets/d/1gi2jVGtOig0T_VuMzkDmVWBz8lK52kKuCS7STbR9e28/edit#gid=349400232"",""P109!B8:B8"")"),2)</f>
        <v>2</v>
      </c>
      <c r="G8" s="12">
        <v>106</v>
      </c>
      <c r="H8" s="6">
        <f ca="1">IFERROR(__xludf.DUMMYFUNCTION("IMPORTRANGE(""https://docs.google.com/spreadsheets/d/1mrAeX9JEhoJs2ZHEF4PozgrayXCrb5e6Q3lfOlWehQY/edit#gid=381554019"",""P109!B8:B8"")"),1)</f>
        <v>1</v>
      </c>
      <c r="J8" s="12">
        <v>106</v>
      </c>
      <c r="K8" s="6">
        <f ca="1">IFERROR(__xludf.DUMMYFUNCTION("IMPORTRANGE(""https://docs.google.com/spreadsheets/d/12HtoRNFY5X90ARVwTZSazTzMJVTT_qZFXPicptcT0bg/edit#gid=381554019"",""P109!B8:B8"")"),1)</f>
        <v>1</v>
      </c>
      <c r="M8" s="12">
        <v>106</v>
      </c>
      <c r="N8" s="6">
        <f ca="1">IFERROR(__xludf.DUMMYFUNCTION("IMPORTRANGE(""https://docs.google.com/spreadsheets/d/1vIeXzcDIKQtYKxshH3mL8j3ytVuGP1MJeVl_qoGHRSE/edit#gid=381554019"",""P109!B8:B8"")"),1)</f>
        <v>1</v>
      </c>
    </row>
    <row r="9" spans="1:14" ht="18.75">
      <c r="A9" s="12">
        <v>105</v>
      </c>
      <c r="B9" s="6">
        <f ca="1">IFERROR(__xludf.DUMMYFUNCTION("IMPORTRANGE(""https://docs.google.com/spreadsheets/d/1DE2TZi0ZzoaTrcrwoDDXUxGjbFAplgA1Y807lojH3sc/edit#gid=207921682"",""P109!B9:B9"")"),4)</f>
        <v>4</v>
      </c>
      <c r="D9" s="12">
        <v>105</v>
      </c>
      <c r="E9" s="6">
        <f ca="1">IFERROR(__xludf.DUMMYFUNCTION("IMPORTRANGE(""https://docs.google.com/spreadsheets/d/1gi2jVGtOig0T_VuMzkDmVWBz8lK52kKuCS7STbR9e28/edit#gid=349400232"",""P109!B9:B9"")"),1)</f>
        <v>1</v>
      </c>
      <c r="G9" s="12">
        <v>105</v>
      </c>
      <c r="H9" s="6">
        <f ca="1">IFERROR(__xludf.DUMMYFUNCTION("IMPORTRANGE(""https://docs.google.com/spreadsheets/d/1mrAeX9JEhoJs2ZHEF4PozgrayXCrb5e6Q3lfOlWehQY/edit#gid=381554019"",""P109!B9:B9"")"),2)</f>
        <v>2</v>
      </c>
      <c r="J9" s="12">
        <v>105</v>
      </c>
      <c r="K9" s="6">
        <f ca="1">IFERROR(__xludf.DUMMYFUNCTION("IMPORTRANGE(""https://docs.google.com/spreadsheets/d/12HtoRNFY5X90ARVwTZSazTzMJVTT_qZFXPicptcT0bg/edit#gid=381554019"",""P109!B9:B9"")"),2)</f>
        <v>2</v>
      </c>
      <c r="M9" s="12">
        <v>105</v>
      </c>
      <c r="N9" s="6">
        <f ca="1">IFERROR(__xludf.DUMMYFUNCTION("IMPORTRANGE(""https://docs.google.com/spreadsheets/d/1vIeXzcDIKQtYKxshH3mL8j3ytVuGP1MJeVl_qoGHRSE/edit#gid=381554019"",""P109!B9:B9"")"),3)</f>
        <v>3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31</v>
      </c>
      <c r="B1" s="36"/>
      <c r="D1" s="47" t="s">
        <v>31</v>
      </c>
      <c r="E1" s="36"/>
      <c r="G1" s="47" t="s">
        <v>31</v>
      </c>
      <c r="H1" s="36"/>
      <c r="J1" s="47" t="s">
        <v>31</v>
      </c>
      <c r="K1" s="36"/>
      <c r="M1" s="47" t="s">
        <v>31</v>
      </c>
      <c r="N1" s="36"/>
    </row>
    <row r="2" spans="1:14" ht="42.75" customHeight="1">
      <c r="A2" s="45" t="s">
        <v>32</v>
      </c>
      <c r="B2" s="36"/>
      <c r="D2" s="45" t="s">
        <v>32</v>
      </c>
      <c r="E2" s="36"/>
      <c r="G2" s="45" t="s">
        <v>32</v>
      </c>
      <c r="H2" s="36"/>
      <c r="J2" s="45" t="s">
        <v>32</v>
      </c>
      <c r="K2" s="36"/>
      <c r="M2" s="45" t="s">
        <v>32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33</v>
      </c>
      <c r="D5" s="2" t="s">
        <v>5</v>
      </c>
      <c r="E5" s="2" t="s">
        <v>33</v>
      </c>
      <c r="G5" s="2" t="s">
        <v>5</v>
      </c>
      <c r="H5" s="2" t="s">
        <v>33</v>
      </c>
      <c r="J5" s="2" t="s">
        <v>5</v>
      </c>
      <c r="K5" s="2" t="s">
        <v>33</v>
      </c>
      <c r="M5" s="2" t="s">
        <v>5</v>
      </c>
      <c r="N5" s="2" t="s">
        <v>33</v>
      </c>
    </row>
    <row r="6" spans="1:14" ht="18.75">
      <c r="A6" s="11">
        <v>112</v>
      </c>
      <c r="B6" s="6">
        <f ca="1">IFERROR(__xludf.DUMMYFUNCTION("IMPORTRANGE(""https://docs.google.com/spreadsheets/d/1DE2TZi0ZzoaTrcrwoDDXUxGjbFAplgA1Y807lojH3sc/edit#gid=207921682"",""P15!B6:B6"")"),1)</f>
        <v>1</v>
      </c>
      <c r="D6" s="11">
        <v>112</v>
      </c>
      <c r="E6" s="6">
        <f ca="1">IFERROR(__xludf.DUMMYFUNCTION("IMPORTRANGE(""https://docs.google.com/spreadsheets/d/1gi2jVGtOig0T_VuMzkDmVWBz8lK52kKuCS7STbR9e28/edit#gid=349400232"",""P15!B6:B6"")"),1)</f>
        <v>1</v>
      </c>
      <c r="G6" s="11">
        <v>112</v>
      </c>
      <c r="H6" s="6">
        <f ca="1">IFERROR(__xludf.DUMMYFUNCTION("IMPORTRANGE(""https://docs.google.com/spreadsheets/d/1mrAeX9JEhoJs2ZHEF4PozgrayXCrb5e6Q3lfOlWehQY/edit#gid=381554019"",""P15!B6:B6"")"),1)</f>
        <v>1</v>
      </c>
      <c r="J6" s="11">
        <v>112</v>
      </c>
      <c r="K6" s="6">
        <f ca="1">IFERROR(__xludf.DUMMYFUNCTION("IMPORTRANGE(""https://docs.google.com/spreadsheets/d/12HtoRNFY5X90ARVwTZSazTzMJVTT_qZFXPicptcT0bg/edit#gid=381554019"",""P15!B6:B6"")"),1)</f>
        <v>1</v>
      </c>
      <c r="M6" s="11">
        <v>112</v>
      </c>
      <c r="N6" s="6">
        <f ca="1">IFERROR(__xludf.DUMMYFUNCTION("IMPORTRANGE(""https://docs.google.com/spreadsheets/d/1vIeXzcDIKQtYKxshH3mL8j3ytVuGP1MJeVl_qoGHRSE/edit#gid=381554019"",""P15!B6:B6"")"),1)</f>
        <v>1</v>
      </c>
    </row>
    <row r="7" spans="1:14" ht="18.75">
      <c r="A7" s="43" t="s">
        <v>10</v>
      </c>
      <c r="B7" s="44"/>
      <c r="D7" s="43" t="s">
        <v>34</v>
      </c>
      <c r="E7" s="44"/>
      <c r="G7" s="43" t="s">
        <v>34</v>
      </c>
      <c r="H7" s="44"/>
      <c r="J7" s="43" t="s">
        <v>34</v>
      </c>
      <c r="K7" s="44"/>
      <c r="M7" s="43" t="s">
        <v>34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N1001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1.140625" customWidth="1"/>
    <col min="15" max="27" width="8.85546875" customWidth="1"/>
  </cols>
  <sheetData>
    <row r="1" spans="1:14" ht="26.25">
      <c r="A1" s="47" t="s">
        <v>201</v>
      </c>
      <c r="B1" s="36"/>
      <c r="D1" s="47" t="s">
        <v>201</v>
      </c>
      <c r="E1" s="36"/>
      <c r="G1" s="47" t="s">
        <v>201</v>
      </c>
      <c r="H1" s="36"/>
      <c r="J1" s="47" t="s">
        <v>201</v>
      </c>
      <c r="K1" s="36"/>
      <c r="M1" s="47" t="s">
        <v>201</v>
      </c>
      <c r="N1" s="36"/>
    </row>
    <row r="2" spans="1:14" ht="42.75" customHeight="1">
      <c r="A2" s="45" t="s">
        <v>202</v>
      </c>
      <c r="B2" s="36"/>
      <c r="D2" s="45" t="s">
        <v>202</v>
      </c>
      <c r="E2" s="36"/>
      <c r="G2" s="45" t="s">
        <v>202</v>
      </c>
      <c r="H2" s="36"/>
      <c r="J2" s="45" t="s">
        <v>202</v>
      </c>
      <c r="K2" s="36"/>
      <c r="M2" s="45" t="s">
        <v>202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203</v>
      </c>
      <c r="D5" s="2" t="s">
        <v>5</v>
      </c>
      <c r="E5" s="2" t="s">
        <v>203</v>
      </c>
      <c r="G5" s="2" t="s">
        <v>5</v>
      </c>
      <c r="H5" s="2" t="s">
        <v>203</v>
      </c>
      <c r="J5" s="2" t="s">
        <v>5</v>
      </c>
      <c r="K5" s="2" t="s">
        <v>203</v>
      </c>
      <c r="M5" s="2" t="s">
        <v>5</v>
      </c>
      <c r="N5" s="2" t="s">
        <v>203</v>
      </c>
    </row>
    <row r="6" spans="1:14" ht="18.75">
      <c r="A6" s="12">
        <v>73</v>
      </c>
      <c r="B6" s="6">
        <f ca="1">IFERROR(__xludf.DUMMYFUNCTION("IMPORTRANGE(""https://docs.google.com/spreadsheets/d/1DE2TZi0ZzoaTrcrwoDDXUxGjbFAplgA1Y807lojH3sc/edit#gid=207921682"",""P110!B6:B6"")"),4)</f>
        <v>4</v>
      </c>
      <c r="D6" s="12">
        <v>73</v>
      </c>
      <c r="E6" s="6">
        <f ca="1">IFERROR(__xludf.DUMMYFUNCTION("IMPORTRANGE(""https://docs.google.com/spreadsheets/d/1gi2jVGtOig0T_VuMzkDmVWBz8lK52kKuCS7STbR9e28/edit#gid=349400232"",""P110!B6:B6"")"),4)</f>
        <v>4</v>
      </c>
      <c r="G6" s="12">
        <v>73</v>
      </c>
      <c r="H6" s="6">
        <f ca="1">IFERROR(__xludf.DUMMYFUNCTION("IMPORTRANGE(""https://docs.google.com/spreadsheets/d/1mrAeX9JEhoJs2ZHEF4PozgrayXCrb5e6Q3lfOlWehQY/edit#gid=381554019"",""P110!B6:B6"")"),4)</f>
        <v>4</v>
      </c>
      <c r="J6" s="12">
        <v>73</v>
      </c>
      <c r="K6" s="6">
        <f ca="1">IFERROR(__xludf.DUMMYFUNCTION("IMPORTRANGE(""https://docs.google.com/spreadsheets/d/12HtoRNFY5X90ARVwTZSazTzMJVTT_qZFXPicptcT0bg/edit#gid=381554019"",""P110!B6:B6"")"),4)</f>
        <v>4</v>
      </c>
      <c r="M6" s="12">
        <v>73</v>
      </c>
      <c r="N6" s="6">
        <f ca="1">IFERROR(__xludf.DUMMYFUNCTION("IMPORTRANGE(""https://docs.google.com/spreadsheets/d/1vIeXzcDIKQtYKxshH3mL8j3ytVuGP1MJeVl_qoGHRSE/edit#gid=381554019"",""P110!B6:B6"")"),4)</f>
        <v>4</v>
      </c>
    </row>
    <row r="7" spans="1:14" ht="18.75">
      <c r="A7" s="12">
        <v>35</v>
      </c>
      <c r="B7" s="6">
        <f ca="1">IFERROR(__xludf.DUMMYFUNCTION("IMPORTRANGE(""https://docs.google.com/spreadsheets/d/1DE2TZi0ZzoaTrcrwoDDXUxGjbFAplgA1Y807lojH3sc/edit#gid=207921682"",""P110!B7:B7"")"),2)</f>
        <v>2</v>
      </c>
      <c r="D7" s="12">
        <v>35</v>
      </c>
      <c r="E7" s="6">
        <f ca="1">IFERROR(__xludf.DUMMYFUNCTION("IMPORTRANGE(""https://docs.google.com/spreadsheets/d/1gi2jVGtOig0T_VuMzkDmVWBz8lK52kKuCS7STbR9e28/edit#gid=349400232"",""P110!B7:B7"")"),1)</f>
        <v>1</v>
      </c>
      <c r="G7" s="12">
        <v>35</v>
      </c>
      <c r="H7" s="6">
        <f ca="1">IFERROR(__xludf.DUMMYFUNCTION("IMPORTRANGE(""https://docs.google.com/spreadsheets/d/1mrAeX9JEhoJs2ZHEF4PozgrayXCrb5e6Q3lfOlWehQY/edit#gid=381554019"",""P110!B7:B7"")"),2)</f>
        <v>2</v>
      </c>
      <c r="J7" s="12">
        <v>35</v>
      </c>
      <c r="K7" s="6">
        <f ca="1">IFERROR(__xludf.DUMMYFUNCTION("IMPORTRANGE(""https://docs.google.com/spreadsheets/d/12HtoRNFY5X90ARVwTZSazTzMJVTT_qZFXPicptcT0bg/edit#gid=381554019"",""P110!B7:B7"")"),2)</f>
        <v>2</v>
      </c>
      <c r="M7" s="12">
        <v>35</v>
      </c>
      <c r="N7" s="6">
        <f ca="1">IFERROR(__xludf.DUMMYFUNCTION("IMPORTRANGE(""https://docs.google.com/spreadsheets/d/1vIeXzcDIKQtYKxshH3mL8j3ytVuGP1MJeVl_qoGHRSE/edit#gid=381554019"",""P110!B7:B7"")"),2)</f>
        <v>2</v>
      </c>
    </row>
    <row r="8" spans="1:14" ht="18.75">
      <c r="A8" s="12">
        <v>296</v>
      </c>
      <c r="B8" s="6">
        <f ca="1">IFERROR(__xludf.DUMMYFUNCTION("IMPORTRANGE(""https://docs.google.com/spreadsheets/d/1DE2TZi0ZzoaTrcrwoDDXUxGjbFAplgA1Y807lojH3sc/edit#gid=207921682"",""P110!B8:B8"")"),3)</f>
        <v>3</v>
      </c>
      <c r="D8" s="12">
        <v>296</v>
      </c>
      <c r="E8" s="6">
        <f ca="1">IFERROR(__xludf.DUMMYFUNCTION("IMPORTRANGE(""https://docs.google.com/spreadsheets/d/1gi2jVGtOig0T_VuMzkDmVWBz8lK52kKuCS7STbR9e28/edit#gid=349400232"",""P110!B8:B8"")"),3)</f>
        <v>3</v>
      </c>
      <c r="G8" s="12">
        <v>296</v>
      </c>
      <c r="H8" s="6">
        <f ca="1">IFERROR(__xludf.DUMMYFUNCTION("IMPORTRANGE(""https://docs.google.com/spreadsheets/d/1mrAeX9JEhoJs2ZHEF4PozgrayXCrb5e6Q3lfOlWehQY/edit#gid=381554019"",""P110!B8:B8"")"),3)</f>
        <v>3</v>
      </c>
      <c r="J8" s="12">
        <v>296</v>
      </c>
      <c r="K8" s="6">
        <f ca="1">IFERROR(__xludf.DUMMYFUNCTION("IMPORTRANGE(""https://docs.google.com/spreadsheets/d/12HtoRNFY5X90ARVwTZSazTzMJVTT_qZFXPicptcT0bg/edit#gid=381554019"",""P110!B8:B8"")"),3)</f>
        <v>3</v>
      </c>
      <c r="M8" s="12">
        <v>296</v>
      </c>
      <c r="N8" s="6">
        <f ca="1">IFERROR(__xludf.DUMMYFUNCTION("IMPORTRANGE(""https://docs.google.com/spreadsheets/d/1vIeXzcDIKQtYKxshH3mL8j3ytVuGP1MJeVl_qoGHRSE/edit#gid=381554019"",""P110!B8:B8"")"),3)</f>
        <v>3</v>
      </c>
    </row>
    <row r="9" spans="1:14" ht="18.75">
      <c r="A9" s="30">
        <v>51</v>
      </c>
      <c r="B9" s="34">
        <v>1</v>
      </c>
      <c r="D9" s="30">
        <v>51</v>
      </c>
      <c r="E9" s="34">
        <v>2</v>
      </c>
      <c r="G9" s="30">
        <v>51</v>
      </c>
      <c r="H9" s="34">
        <v>1</v>
      </c>
      <c r="J9" s="30">
        <v>51</v>
      </c>
      <c r="K9" s="34">
        <v>1</v>
      </c>
      <c r="M9" s="30">
        <v>51</v>
      </c>
      <c r="N9" s="34"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N1004"/>
  <sheetViews>
    <sheetView topLeftCell="F1" workbookViewId="0">
      <selection activeCell="M28" sqref="M28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7" thickBot="1">
      <c r="A1" s="47" t="s">
        <v>204</v>
      </c>
      <c r="B1" s="36"/>
      <c r="D1" s="47" t="s">
        <v>204</v>
      </c>
      <c r="E1" s="36"/>
      <c r="G1" s="47" t="s">
        <v>204</v>
      </c>
      <c r="H1" s="36"/>
      <c r="J1" s="47" t="s">
        <v>204</v>
      </c>
      <c r="K1" s="36"/>
      <c r="M1" s="47" t="s">
        <v>204</v>
      </c>
      <c r="N1" s="36"/>
    </row>
    <row r="2" spans="1:14" ht="42.75" customHeight="1" thickBot="1">
      <c r="A2" s="45" t="s">
        <v>205</v>
      </c>
      <c r="B2" s="36"/>
      <c r="D2" s="45" t="s">
        <v>205</v>
      </c>
      <c r="E2" s="36"/>
      <c r="G2" s="45" t="s">
        <v>205</v>
      </c>
      <c r="H2" s="36"/>
      <c r="J2" s="45" t="s">
        <v>205</v>
      </c>
      <c r="K2" s="36"/>
      <c r="M2" s="45" t="s">
        <v>205</v>
      </c>
      <c r="N2" s="36"/>
    </row>
    <row r="3" spans="1:14" ht="21.75" thickBot="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181</v>
      </c>
      <c r="D5" s="2" t="s">
        <v>5</v>
      </c>
      <c r="E5" s="2" t="s">
        <v>181</v>
      </c>
      <c r="G5" s="2" t="s">
        <v>5</v>
      </c>
      <c r="H5" s="2" t="s">
        <v>181</v>
      </c>
      <c r="J5" s="2" t="s">
        <v>5</v>
      </c>
      <c r="K5" s="2" t="s">
        <v>181</v>
      </c>
      <c r="M5" s="2" t="s">
        <v>5</v>
      </c>
      <c r="N5" s="2" t="s">
        <v>181</v>
      </c>
    </row>
    <row r="6" spans="1:14" ht="18.75">
      <c r="A6" s="54">
        <v>13</v>
      </c>
      <c r="B6" s="53">
        <f ca="1">IFERROR(__xludf.DUMMYFUNCTION("IMPORTRANGE(""https://docs.google.com/spreadsheets/d/1DE2TZi0ZzoaTrcrwoDDXUxGjbFAplgA1Y807lojH3sc/edit#gid=207921682"",""P113!B6:B6"")"),7)</f>
        <v>7</v>
      </c>
      <c r="D6" s="54">
        <v>13</v>
      </c>
      <c r="E6" s="6">
        <f ca="1">IFERROR(__xludf.DUMMYFUNCTION("IMPORTRANGE(""https://docs.google.com/spreadsheets/d/1gi2jVGtOig0T_VuMzkDmVWBz8lK52kKuCS7STbR9e28/edit#gid=349400232"",""P113!B6:B6"")"),4)</f>
        <v>4</v>
      </c>
      <c r="G6" s="54">
        <v>13</v>
      </c>
      <c r="H6" s="6">
        <f ca="1">IFERROR(__xludf.DUMMYFUNCTION("IMPORTRANGE(""https://docs.google.com/spreadsheets/d/1mrAeX9JEhoJs2ZHEF4PozgrayXCrb5e6Q3lfOlWehQY/edit#gid=381554019"",""P113!B6:B6"")"),4)</f>
        <v>4</v>
      </c>
      <c r="J6" s="54">
        <v>13</v>
      </c>
      <c r="K6" s="6">
        <f ca="1">IFERROR(__xludf.DUMMYFUNCTION("IMPORTRANGE(""https://docs.google.com/spreadsheets/d/12HtoRNFY5X90ARVwTZSazTzMJVTT_qZFXPicptcT0bg/edit#gid=381554019"",""P113!B6:B6"")"),3)</f>
        <v>3</v>
      </c>
      <c r="M6" s="54">
        <v>13</v>
      </c>
      <c r="N6" s="6">
        <f ca="1">IFERROR(__xludf.DUMMYFUNCTION("IMPORTRANGE(""https://docs.google.com/spreadsheets/d/1vIeXzcDIKQtYKxshH3mL8j3ytVuGP1MJeVl_qoGHRSE/edit#gid=381554019"",""P113!B6:B6"")"),3)</f>
        <v>3</v>
      </c>
    </row>
    <row r="7" spans="1:14" ht="18.75">
      <c r="A7" s="54">
        <v>19</v>
      </c>
      <c r="B7" s="53">
        <f ca="1">IFERROR(__xludf.DUMMYFUNCTION("IMPORTRANGE(""https://docs.google.com/spreadsheets/d/1DE2TZi0ZzoaTrcrwoDDXUxGjbFAplgA1Y807lojH3sc/edit#gid=207921682"",""P113!B7:B7"")"),4)</f>
        <v>4</v>
      </c>
      <c r="D7" s="54">
        <v>19</v>
      </c>
      <c r="E7" s="6">
        <f ca="1">IFERROR(__xludf.DUMMYFUNCTION("IMPORTRANGE(""https://docs.google.com/spreadsheets/d/1gi2jVGtOig0T_VuMzkDmVWBz8lK52kKuCS7STbR9e28/edit#gid=349400232"",""P113!B7:B7"")"),3)</f>
        <v>3</v>
      </c>
      <c r="G7" s="54">
        <v>19</v>
      </c>
      <c r="H7" s="6">
        <f ca="1">IFERROR(__xludf.DUMMYFUNCTION("IMPORTRANGE(""https://docs.google.com/spreadsheets/d/1mrAeX9JEhoJs2ZHEF4PozgrayXCrb5e6Q3lfOlWehQY/edit#gid=381554019"",""P113!B7:B7"")"),6)</f>
        <v>6</v>
      </c>
      <c r="J7" s="54">
        <v>19</v>
      </c>
      <c r="K7" s="6">
        <f ca="1">IFERROR(__xludf.DUMMYFUNCTION("IMPORTRANGE(""https://docs.google.com/spreadsheets/d/12HtoRNFY5X90ARVwTZSazTzMJVTT_qZFXPicptcT0bg/edit#gid=381554019"",""P113!B7:B7"")"),7)</f>
        <v>7</v>
      </c>
      <c r="M7" s="54">
        <v>19</v>
      </c>
      <c r="N7" s="6">
        <f ca="1">IFERROR(__xludf.DUMMYFUNCTION("IMPORTRANGE(""https://docs.google.com/spreadsheets/d/1vIeXzcDIKQtYKxshH3mL8j3ytVuGP1MJeVl_qoGHRSE/edit#gid=381554019"",""P113!B7:B7"")"),5)</f>
        <v>5</v>
      </c>
    </row>
    <row r="8" spans="1:14" ht="18.75">
      <c r="A8" s="54">
        <v>7</v>
      </c>
      <c r="B8" s="53">
        <f ca="1">IFERROR(__xludf.DUMMYFUNCTION("IMPORTRANGE(""https://docs.google.com/spreadsheets/d/1DE2TZi0ZzoaTrcrwoDDXUxGjbFAplgA1Y807lojH3sc/edit#gid=207921682"",""P113!B8:B8"")"),6)</f>
        <v>6</v>
      </c>
      <c r="D8" s="54">
        <v>7</v>
      </c>
      <c r="E8" s="6">
        <f ca="1">IFERROR(__xludf.DUMMYFUNCTION("IMPORTRANGE(""https://docs.google.com/spreadsheets/d/1gi2jVGtOig0T_VuMzkDmVWBz8lK52kKuCS7STbR9e28/edit#gid=349400232"",""P113!B8:B8"")"),5)</f>
        <v>5</v>
      </c>
      <c r="G8" s="54">
        <v>7</v>
      </c>
      <c r="H8" s="6">
        <f ca="1">IFERROR(__xludf.DUMMYFUNCTION("IMPORTRANGE(""https://docs.google.com/spreadsheets/d/1mrAeX9JEhoJs2ZHEF4PozgrayXCrb5e6Q3lfOlWehQY/edit#gid=381554019"",""P113!B8:B8"")"),3)</f>
        <v>3</v>
      </c>
      <c r="J8" s="54">
        <v>7</v>
      </c>
      <c r="K8" s="6">
        <f ca="1">IFERROR(__xludf.DUMMYFUNCTION("IMPORTRANGE(""https://docs.google.com/spreadsheets/d/12HtoRNFY5X90ARVwTZSazTzMJVTT_qZFXPicptcT0bg/edit#gid=381554019"",""P113!B8:B8"")"),5)</f>
        <v>5</v>
      </c>
      <c r="M8" s="54">
        <v>7</v>
      </c>
      <c r="N8" s="6">
        <f ca="1">IFERROR(__xludf.DUMMYFUNCTION("IMPORTRANGE(""https://docs.google.com/spreadsheets/d/1vIeXzcDIKQtYKxshH3mL8j3ytVuGP1MJeVl_qoGHRSE/edit#gid=381554019"",""P113!B8:B8"")"),6)</f>
        <v>6</v>
      </c>
    </row>
    <row r="9" spans="1:14" ht="18.75">
      <c r="A9" s="54">
        <v>62</v>
      </c>
      <c r="B9" s="53">
        <f ca="1">IFERROR(__xludf.DUMMYFUNCTION("IMPORTRANGE(""https://docs.google.com/spreadsheets/d/1DE2TZi0ZzoaTrcrwoDDXUxGjbFAplgA1Y807lojH3sc/edit#gid=207921682"",""P113!B9:B9"")"),5)</f>
        <v>5</v>
      </c>
      <c r="D9" s="54">
        <v>62</v>
      </c>
      <c r="E9" s="6">
        <f ca="1">IFERROR(__xludf.DUMMYFUNCTION("IMPORTRANGE(""https://docs.google.com/spreadsheets/d/1gi2jVGtOig0T_VuMzkDmVWBz8lK52kKuCS7STbR9e28/edit#gid=349400232"",""P113!B9:B9"")"),7)</f>
        <v>7</v>
      </c>
      <c r="G9" s="54">
        <v>62</v>
      </c>
      <c r="H9" s="6">
        <f ca="1">IFERROR(__xludf.DUMMYFUNCTION("IMPORTRANGE(""https://docs.google.com/spreadsheets/d/1mrAeX9JEhoJs2ZHEF4PozgrayXCrb5e6Q3lfOlWehQY/edit#gid=381554019"",""P113!B9:B9"")"),7)</f>
        <v>7</v>
      </c>
      <c r="J9" s="54">
        <v>62</v>
      </c>
      <c r="K9" s="6">
        <f ca="1">IFERROR(__xludf.DUMMYFUNCTION("IMPORTRANGE(""https://docs.google.com/spreadsheets/d/12HtoRNFY5X90ARVwTZSazTzMJVTT_qZFXPicptcT0bg/edit#gid=381554019"",""P113!B9:B9"")"),6)</f>
        <v>6</v>
      </c>
      <c r="M9" s="54">
        <v>62</v>
      </c>
      <c r="N9" s="6">
        <f ca="1">IFERROR(__xludf.DUMMYFUNCTION("IMPORTRANGE(""https://docs.google.com/spreadsheets/d/1vIeXzcDIKQtYKxshH3mL8j3ytVuGP1MJeVl_qoGHRSE/edit#gid=381554019"",""P113!B9:B9"")"),7)</f>
        <v>7</v>
      </c>
    </row>
    <row r="10" spans="1:14" ht="18.75">
      <c r="A10" s="54">
        <v>1290</v>
      </c>
      <c r="B10" s="53">
        <f ca="1">IFERROR(__xludf.DUMMYFUNCTION("IMPORTRANGE(""https://docs.google.com/spreadsheets/d/1DE2TZi0ZzoaTrcrwoDDXUxGjbFAplgA1Y807lojH3sc/edit#gid=207921682"",""P113!B10:B10"")"),1)</f>
        <v>1</v>
      </c>
      <c r="D10" s="54">
        <v>1290</v>
      </c>
      <c r="E10" s="6">
        <f ca="1">IFERROR(__xludf.DUMMYFUNCTION("IMPORTRANGE(""https://docs.google.com/spreadsheets/d/1gi2jVGtOig0T_VuMzkDmVWBz8lK52kKuCS7STbR9e28/edit#gid=349400232"",""P113!B10:B10"")"),1)</f>
        <v>1</v>
      </c>
      <c r="G10" s="54">
        <v>1290</v>
      </c>
      <c r="H10" s="6">
        <f ca="1">IFERROR(__xludf.DUMMYFUNCTION("IMPORTRANGE(""https://docs.google.com/spreadsheets/d/1mrAeX9JEhoJs2ZHEF4PozgrayXCrb5e6Q3lfOlWehQY/edit#gid=381554019"",""P113!B10:B10"")"),5)</f>
        <v>5</v>
      </c>
      <c r="J10" s="54">
        <v>1290</v>
      </c>
      <c r="K10" s="6">
        <f ca="1">IFERROR(__xludf.DUMMYFUNCTION("IMPORTRANGE(""https://docs.google.com/spreadsheets/d/12HtoRNFY5X90ARVwTZSazTzMJVTT_qZFXPicptcT0bg/edit#gid=381554019"",""P113!B10:B10"")"),1)</f>
        <v>1</v>
      </c>
      <c r="M10" s="54">
        <v>1290</v>
      </c>
      <c r="N10" s="6">
        <f ca="1">IFERROR(__xludf.DUMMYFUNCTION("IMPORTRANGE(""https://docs.google.com/spreadsheets/d/1vIeXzcDIKQtYKxshH3mL8j3ytVuGP1MJeVl_qoGHRSE/edit#gid=381554019"",""P113!B10:B10"")"),2)</f>
        <v>2</v>
      </c>
    </row>
    <row r="11" spans="1:14" ht="18.75">
      <c r="A11" s="54">
        <v>51</v>
      </c>
      <c r="B11" s="53">
        <f ca="1">IFERROR(__xludf.DUMMYFUNCTION("IMPORTRANGE(""https://docs.google.com/spreadsheets/d/1DE2TZi0ZzoaTrcrwoDDXUxGjbFAplgA1Y807lojH3sc/edit#gid=207921682"",""P113!B11:B11"")"),3)</f>
        <v>3</v>
      </c>
      <c r="D11" s="54">
        <v>51</v>
      </c>
      <c r="E11" s="6">
        <f ca="1">IFERROR(__xludf.DUMMYFUNCTION("IMPORTRANGE(""https://docs.google.com/spreadsheets/d/1gi2jVGtOig0T_VuMzkDmVWBz8lK52kKuCS7STbR9e28/edit#gid=349400232"",""P113!B11:B11"")"),2)</f>
        <v>2</v>
      </c>
      <c r="G11" s="54">
        <v>51</v>
      </c>
      <c r="H11" s="6">
        <f ca="1">IFERROR(__xludf.DUMMYFUNCTION("IMPORTRANGE(""https://docs.google.com/spreadsheets/d/1mrAeX9JEhoJs2ZHEF4PozgrayXCrb5e6Q3lfOlWehQY/edit#gid=381554019"",""P113!B11:B11"")"),1)</f>
        <v>1</v>
      </c>
      <c r="J11" s="54">
        <v>51</v>
      </c>
      <c r="K11" s="6">
        <f ca="1">IFERROR(__xludf.DUMMYFUNCTION("IMPORTRANGE(""https://docs.google.com/spreadsheets/d/12HtoRNFY5X90ARVwTZSazTzMJVTT_qZFXPicptcT0bg/edit#gid=381554019"",""P113!B11:B11"")"),2)</f>
        <v>2</v>
      </c>
      <c r="M11" s="54">
        <v>51</v>
      </c>
      <c r="N11" s="6">
        <f ca="1">IFERROR(__xludf.DUMMYFUNCTION("IMPORTRANGE(""https://docs.google.com/spreadsheets/d/1vIeXzcDIKQtYKxshH3mL8j3ytVuGP1MJeVl_qoGHRSE/edit#gid=381554019"",""P113!B11:B11"")"),1)</f>
        <v>1</v>
      </c>
    </row>
    <row r="12" spans="1:14" ht="18.75">
      <c r="A12" s="54">
        <v>43</v>
      </c>
      <c r="B12" s="53">
        <f ca="1">IFERROR(__xludf.DUMMYFUNCTION("IMPORTRANGE(""https://docs.google.com/spreadsheets/d/1DE2TZi0ZzoaTrcrwoDDXUxGjbFAplgA1Y807lojH3sc/edit#gid=207921682"",""P113!B12:B12"")"),2)</f>
        <v>2</v>
      </c>
      <c r="D12" s="54">
        <v>43</v>
      </c>
      <c r="E12" s="6">
        <f ca="1">IFERROR(__xludf.DUMMYFUNCTION("IMPORTRANGE(""https://docs.google.com/spreadsheets/d/1gi2jVGtOig0T_VuMzkDmVWBz8lK52kKuCS7STbR9e28/edit#gid=349400232"",""P113!B12:B12"")"),6)</f>
        <v>6</v>
      </c>
      <c r="G12" s="54">
        <v>43</v>
      </c>
      <c r="H12" s="6">
        <f ca="1">IFERROR(__xludf.DUMMYFUNCTION("IMPORTRANGE(""https://docs.google.com/spreadsheets/d/1mrAeX9JEhoJs2ZHEF4PozgrayXCrb5e6Q3lfOlWehQY/edit#gid=381554019"",""P113!B12:B12"")"),2)</f>
        <v>2</v>
      </c>
      <c r="J12" s="54">
        <v>43</v>
      </c>
      <c r="K12" s="6">
        <f ca="1">IFERROR(__xludf.DUMMYFUNCTION("IMPORTRANGE(""https://docs.google.com/spreadsheets/d/12HtoRNFY5X90ARVwTZSazTzMJVTT_qZFXPicptcT0bg/edit#gid=381554019"",""P113!B12:B12"")"),4)</f>
        <v>4</v>
      </c>
      <c r="M12" s="54">
        <v>43</v>
      </c>
      <c r="N12" s="6">
        <f ca="1">IFERROR(__xludf.DUMMYFUNCTION("IMPORTRANGE(""https://docs.google.com/spreadsheets/d/1vIeXzcDIKQtYKxshH3mL8j3ytVuGP1MJeVl_qoGHRSE/edit#gid=381554019"",""P113!B12:B12"")"),4)</f>
        <v>4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9.5" thickBot="1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9.5" thickBot="1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 ht="15.75" thickBot="1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N1001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206</v>
      </c>
      <c r="B1" s="36"/>
      <c r="D1" s="47" t="s">
        <v>206</v>
      </c>
      <c r="E1" s="36"/>
      <c r="G1" s="47" t="s">
        <v>206</v>
      </c>
      <c r="H1" s="36"/>
      <c r="J1" s="47" t="s">
        <v>206</v>
      </c>
      <c r="K1" s="36"/>
      <c r="M1" s="47" t="s">
        <v>206</v>
      </c>
      <c r="N1" s="36"/>
    </row>
    <row r="2" spans="1:14" ht="42.75" customHeight="1">
      <c r="A2" s="45" t="s">
        <v>207</v>
      </c>
      <c r="B2" s="36"/>
      <c r="D2" s="45" t="s">
        <v>207</v>
      </c>
      <c r="E2" s="36"/>
      <c r="G2" s="45" t="s">
        <v>207</v>
      </c>
      <c r="H2" s="36"/>
      <c r="J2" s="45" t="s">
        <v>207</v>
      </c>
      <c r="K2" s="36"/>
      <c r="M2" s="45" t="s">
        <v>207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100</v>
      </c>
      <c r="D5" s="2" t="s">
        <v>5</v>
      </c>
      <c r="E5" s="2" t="s">
        <v>100</v>
      </c>
      <c r="G5" s="2" t="s">
        <v>5</v>
      </c>
      <c r="H5" s="2" t="s">
        <v>100</v>
      </c>
      <c r="J5" s="2" t="s">
        <v>5</v>
      </c>
      <c r="K5" s="2" t="s">
        <v>100</v>
      </c>
      <c r="M5" s="2" t="s">
        <v>5</v>
      </c>
      <c r="N5" s="2" t="s">
        <v>100</v>
      </c>
    </row>
    <row r="6" spans="1:14" ht="18.75">
      <c r="A6" s="12">
        <v>297</v>
      </c>
      <c r="B6" s="6">
        <f ca="1">IFERROR(__xludf.DUMMYFUNCTION("IMPORTRANGE(""https://docs.google.com/spreadsheets/d/1DE2TZi0ZzoaTrcrwoDDXUxGjbFAplgA1Y807lojH3sc/edit#gid=207921682"",""P114!B6:B6"")"),4)</f>
        <v>4</v>
      </c>
      <c r="D6" s="12">
        <v>297</v>
      </c>
      <c r="E6" s="6">
        <f ca="1">IFERROR(__xludf.DUMMYFUNCTION("IMPORTRANGE(""https://docs.google.com/spreadsheets/d/1gi2jVGtOig0T_VuMzkDmVWBz8lK52kKuCS7STbR9e28/edit#gid=349400232"",""P114!B6:B6"")"),2)</f>
        <v>2</v>
      </c>
      <c r="G6" s="12">
        <v>297</v>
      </c>
      <c r="H6" s="6">
        <f ca="1">IFERROR(__xludf.DUMMYFUNCTION("IMPORTRANGE(""https://docs.google.com/spreadsheets/d/1mrAeX9JEhoJs2ZHEF4PozgrayXCrb5e6Q3lfOlWehQY/edit#gid=381554019"",""P114!B6:B6"")"),3)</f>
        <v>3</v>
      </c>
      <c r="J6" s="12">
        <v>297</v>
      </c>
      <c r="K6" s="6">
        <f ca="1">IFERROR(__xludf.DUMMYFUNCTION("IMPORTRANGE(""https://docs.google.com/spreadsheets/d/12HtoRNFY5X90ARVwTZSazTzMJVTT_qZFXPicptcT0bg/edit#gid=381554019"",""P114!B6:B6"")"),3)</f>
        <v>3</v>
      </c>
      <c r="M6" s="12">
        <v>297</v>
      </c>
      <c r="N6" s="6">
        <f ca="1">IFERROR(__xludf.DUMMYFUNCTION("IMPORTRANGE(""https://docs.google.com/spreadsheets/d/1vIeXzcDIKQtYKxshH3mL8j3ytVuGP1MJeVl_qoGHRSE/edit#gid=381554019"",""P114!B6:B6"")"),4)</f>
        <v>4</v>
      </c>
    </row>
    <row r="7" spans="1:14" ht="18.75">
      <c r="A7" s="12">
        <v>1290</v>
      </c>
      <c r="B7" s="6">
        <f ca="1">IFERROR(__xludf.DUMMYFUNCTION("IMPORTRANGE(""https://docs.google.com/spreadsheets/d/1DE2TZi0ZzoaTrcrwoDDXUxGjbFAplgA1Y807lojH3sc/edit#gid=207921682"",""P114!B7:B7"")"),1)</f>
        <v>1</v>
      </c>
      <c r="D7" s="12">
        <v>1290</v>
      </c>
      <c r="E7" s="6">
        <f ca="1">IFERROR(__xludf.DUMMYFUNCTION("IMPORTRANGE(""https://docs.google.com/spreadsheets/d/1gi2jVGtOig0T_VuMzkDmVWBz8lK52kKuCS7STbR9e28/edit#gid=349400232"",""P114!B7:B7"")"),4)</f>
        <v>4</v>
      </c>
      <c r="G7" s="12">
        <v>1290</v>
      </c>
      <c r="H7" s="6">
        <f ca="1">IFERROR(__xludf.DUMMYFUNCTION("IMPORTRANGE(""https://docs.google.com/spreadsheets/d/1mrAeX9JEhoJs2ZHEF4PozgrayXCrb5e6Q3lfOlWehQY/edit#gid=381554019"",""P114!B7:B7"")"),2)</f>
        <v>2</v>
      </c>
      <c r="J7" s="12">
        <v>1290</v>
      </c>
      <c r="K7" s="6">
        <f ca="1">IFERROR(__xludf.DUMMYFUNCTION("IMPORTRANGE(""https://docs.google.com/spreadsheets/d/12HtoRNFY5X90ARVwTZSazTzMJVTT_qZFXPicptcT0bg/edit#gid=381554019"",""P114!B7:B7"")"),1)</f>
        <v>1</v>
      </c>
      <c r="M7" s="12">
        <v>1290</v>
      </c>
      <c r="N7" s="6">
        <f ca="1">IFERROR(__xludf.DUMMYFUNCTION("IMPORTRANGE(""https://docs.google.com/spreadsheets/d/1vIeXzcDIKQtYKxshH3mL8j3ytVuGP1MJeVl_qoGHRSE/edit#gid=381554019"",""P114!B7:B7"")"),2)</f>
        <v>2</v>
      </c>
    </row>
    <row r="8" spans="1:14" ht="18.75">
      <c r="A8" s="12">
        <v>296</v>
      </c>
      <c r="B8" s="6">
        <f ca="1">IFERROR(__xludf.DUMMYFUNCTION("IMPORTRANGE(""https://docs.google.com/spreadsheets/d/1DE2TZi0ZzoaTrcrwoDDXUxGjbFAplgA1Y807lojH3sc/edit#gid=207921682"",""P114!B8:B8"")"),3)</f>
        <v>3</v>
      </c>
      <c r="D8" s="12">
        <v>296</v>
      </c>
      <c r="E8" s="6">
        <f ca="1">IFERROR(__xludf.DUMMYFUNCTION("IMPORTRANGE(""https://docs.google.com/spreadsheets/d/1gi2jVGtOig0T_VuMzkDmVWBz8lK52kKuCS7STbR9e28/edit#gid=349400232"",""P114!B8:B8"")"),1)</f>
        <v>1</v>
      </c>
      <c r="G8" s="12">
        <v>296</v>
      </c>
      <c r="H8" s="6">
        <f ca="1">IFERROR(__xludf.DUMMYFUNCTION("IMPORTRANGE(""https://docs.google.com/spreadsheets/d/1mrAeX9JEhoJs2ZHEF4PozgrayXCrb5e6Q3lfOlWehQY/edit#gid=381554019"",""P114!B8:B8"")"),1)</f>
        <v>1</v>
      </c>
      <c r="J8" s="12">
        <v>296</v>
      </c>
      <c r="K8" s="6">
        <f ca="1">IFERROR(__xludf.DUMMYFUNCTION("IMPORTRANGE(""https://docs.google.com/spreadsheets/d/12HtoRNFY5X90ARVwTZSazTzMJVTT_qZFXPicptcT0bg/edit#gid=381554019"",""P114!B8:B8"")"),4)</f>
        <v>4</v>
      </c>
      <c r="M8" s="12">
        <v>296</v>
      </c>
      <c r="N8" s="6">
        <f ca="1">IFERROR(__xludf.DUMMYFUNCTION("IMPORTRANGE(""https://docs.google.com/spreadsheets/d/1vIeXzcDIKQtYKxshH3mL8j3ytVuGP1MJeVl_qoGHRSE/edit#gid=381554019"",""P114!B8:B8"")"),1)</f>
        <v>1</v>
      </c>
    </row>
    <row r="9" spans="1:14" ht="18.75">
      <c r="A9" s="12">
        <v>525</v>
      </c>
      <c r="B9" s="6">
        <f ca="1">IFERROR(__xludf.DUMMYFUNCTION("IMPORTRANGE(""https://docs.google.com/spreadsheets/d/1DE2TZi0ZzoaTrcrwoDDXUxGjbFAplgA1Y807lojH3sc/edit#gid=207921682"",""P114!B9:B9"")"),2)</f>
        <v>2</v>
      </c>
      <c r="D9" s="12">
        <v>525</v>
      </c>
      <c r="E9" s="6">
        <f ca="1">IFERROR(__xludf.DUMMYFUNCTION("IMPORTRANGE(""https://docs.google.com/spreadsheets/d/1gi2jVGtOig0T_VuMzkDmVWBz8lK52kKuCS7STbR9e28/edit#gid=349400232"",""P114!B9:B9"")"),2)</f>
        <v>2</v>
      </c>
      <c r="G9" s="12">
        <v>525</v>
      </c>
      <c r="H9" s="6">
        <f ca="1">IFERROR(__xludf.DUMMYFUNCTION("IMPORTRANGE(""https://docs.google.com/spreadsheets/d/1mrAeX9JEhoJs2ZHEF4PozgrayXCrb5e6Q3lfOlWehQY/edit#gid=381554019"",""P114!B9:B9"")"),4)</f>
        <v>4</v>
      </c>
      <c r="J9" s="12">
        <v>525</v>
      </c>
      <c r="K9" s="6">
        <f ca="1">IFERROR(__xludf.DUMMYFUNCTION("IMPORTRANGE(""https://docs.google.com/spreadsheets/d/12HtoRNFY5X90ARVwTZSazTzMJVTT_qZFXPicptcT0bg/edit#gid=381554019"",""P114!B9:B9"")"),2)</f>
        <v>2</v>
      </c>
      <c r="M9" s="12">
        <v>525</v>
      </c>
      <c r="N9" s="6">
        <f ca="1">IFERROR(__xludf.DUMMYFUNCTION("IMPORTRANGE(""https://docs.google.com/spreadsheets/d/1vIeXzcDIKQtYKxshH3mL8j3ytVuGP1MJeVl_qoGHRSE/edit#gid=381554019"",""P114!B9:B9"")"),3)</f>
        <v>3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N1000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208</v>
      </c>
      <c r="B1" s="36"/>
      <c r="D1" s="47" t="s">
        <v>208</v>
      </c>
      <c r="E1" s="36"/>
      <c r="G1" s="47" t="s">
        <v>208</v>
      </c>
      <c r="H1" s="36"/>
      <c r="J1" s="47" t="s">
        <v>208</v>
      </c>
      <c r="K1" s="36"/>
      <c r="M1" s="47" t="s">
        <v>208</v>
      </c>
      <c r="N1" s="36"/>
    </row>
    <row r="2" spans="1:14" ht="42.75" customHeight="1">
      <c r="A2" s="45" t="s">
        <v>209</v>
      </c>
      <c r="B2" s="36"/>
      <c r="D2" s="45" t="s">
        <v>209</v>
      </c>
      <c r="E2" s="36"/>
      <c r="G2" s="45" t="s">
        <v>209</v>
      </c>
      <c r="H2" s="36"/>
      <c r="J2" s="45" t="s">
        <v>209</v>
      </c>
      <c r="K2" s="36"/>
      <c r="M2" s="45" t="s">
        <v>209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125</v>
      </c>
      <c r="D5" s="2" t="s">
        <v>5</v>
      </c>
      <c r="E5" s="2" t="s">
        <v>125</v>
      </c>
      <c r="G5" s="2" t="s">
        <v>5</v>
      </c>
      <c r="H5" s="2" t="s">
        <v>125</v>
      </c>
      <c r="J5" s="2" t="s">
        <v>5</v>
      </c>
      <c r="K5" s="2" t="s">
        <v>125</v>
      </c>
      <c r="M5" s="2" t="s">
        <v>5</v>
      </c>
      <c r="N5" s="2" t="s">
        <v>125</v>
      </c>
    </row>
    <row r="6" spans="1:14" ht="18.75">
      <c r="A6" s="12">
        <v>1185</v>
      </c>
      <c r="B6" s="6">
        <f ca="1">IFERROR(__xludf.DUMMYFUNCTION("IMPORTRANGE(""https://docs.google.com/spreadsheets/d/1DE2TZi0ZzoaTrcrwoDDXUxGjbFAplgA1Y807lojH3sc/edit#gid=207921682"",""P115!B6:B6"")"),1)</f>
        <v>1</v>
      </c>
      <c r="D6" s="12">
        <v>1185</v>
      </c>
      <c r="E6" s="6">
        <f ca="1">IFERROR(__xludf.DUMMYFUNCTION("IMPORTRANGE(""https://docs.google.com/spreadsheets/d/1gi2jVGtOig0T_VuMzkDmVWBz8lK52kKuCS7STbR9e28/edit#gid=349400232"",""P115!B6:B6"")"),3)</f>
        <v>3</v>
      </c>
      <c r="G6" s="12">
        <v>1185</v>
      </c>
      <c r="H6" s="6">
        <f ca="1">IFERROR(__xludf.DUMMYFUNCTION("IMPORTRANGE(""https://docs.google.com/spreadsheets/d/1mrAeX9JEhoJs2ZHEF4PozgrayXCrb5e6Q3lfOlWehQY/edit#gid=381554019"",""P115!B6:B6"")"),1)</f>
        <v>1</v>
      </c>
      <c r="J6" s="12">
        <v>1185</v>
      </c>
      <c r="K6" s="6">
        <f ca="1">IFERROR(__xludf.DUMMYFUNCTION("IMPORTRANGE(""https://docs.google.com/spreadsheets/d/12HtoRNFY5X90ARVwTZSazTzMJVTT_qZFXPicptcT0bg/edit#gid=381554019"",""P115!B6:B6"")"),3)</f>
        <v>3</v>
      </c>
      <c r="M6" s="12">
        <v>1185</v>
      </c>
      <c r="N6" s="6">
        <f ca="1">IFERROR(__xludf.DUMMYFUNCTION("IMPORTRANGE(""https://docs.google.com/spreadsheets/d/1vIeXzcDIKQtYKxshH3mL8j3ytVuGP1MJeVl_qoGHRSE/edit#gid=381554019"",""P115!B6:B6"")"),2)</f>
        <v>2</v>
      </c>
    </row>
    <row r="7" spans="1:14" ht="18.75">
      <c r="A7" s="12">
        <v>1116</v>
      </c>
      <c r="B7" s="6">
        <f ca="1">IFERROR(__xludf.DUMMYFUNCTION("IMPORTRANGE(""https://docs.google.com/spreadsheets/d/1DE2TZi0ZzoaTrcrwoDDXUxGjbFAplgA1Y807lojH3sc/edit#gid=207921682"",""P115!B7:B7"")"),3)</f>
        <v>3</v>
      </c>
      <c r="D7" s="12">
        <v>1116</v>
      </c>
      <c r="E7" s="6">
        <f ca="1">IFERROR(__xludf.DUMMYFUNCTION("IMPORTRANGE(""https://docs.google.com/spreadsheets/d/1gi2jVGtOig0T_VuMzkDmVWBz8lK52kKuCS7STbR9e28/edit#gid=349400232"",""P115!B7:B7"")"),1)</f>
        <v>1</v>
      </c>
      <c r="G7" s="12">
        <v>1116</v>
      </c>
      <c r="H7" s="6">
        <f ca="1">IFERROR(__xludf.DUMMYFUNCTION("IMPORTRANGE(""https://docs.google.com/spreadsheets/d/1mrAeX9JEhoJs2ZHEF4PozgrayXCrb5e6Q3lfOlWehQY/edit#gid=381554019"",""P115!B7:B7"")"),2)</f>
        <v>2</v>
      </c>
      <c r="J7" s="12">
        <v>1116</v>
      </c>
      <c r="K7" s="6">
        <f ca="1">IFERROR(__xludf.DUMMYFUNCTION("IMPORTRANGE(""https://docs.google.com/spreadsheets/d/12HtoRNFY5X90ARVwTZSazTzMJVTT_qZFXPicptcT0bg/edit#gid=381554019"",""P115!B7:B7"")"),1)</f>
        <v>1</v>
      </c>
      <c r="M7" s="12">
        <v>1116</v>
      </c>
      <c r="N7" s="6">
        <f ca="1">IFERROR(__xludf.DUMMYFUNCTION("IMPORTRANGE(""https://docs.google.com/spreadsheets/d/1vIeXzcDIKQtYKxshH3mL8j3ytVuGP1MJeVl_qoGHRSE/edit#gid=381554019"",""P115!B7:B7"")"),1)</f>
        <v>1</v>
      </c>
    </row>
    <row r="8" spans="1:14" ht="18.75">
      <c r="A8" s="12">
        <v>1393</v>
      </c>
      <c r="B8" s="6">
        <f ca="1">IFERROR(__xludf.DUMMYFUNCTION("IMPORTRANGE(""https://docs.google.com/spreadsheets/d/1DE2TZi0ZzoaTrcrwoDDXUxGjbFAplgA1Y807lojH3sc/edit#gid=207921682"",""P115!B8:B8"")"),2)</f>
        <v>2</v>
      </c>
      <c r="D8" s="12">
        <v>1393</v>
      </c>
      <c r="E8" s="6">
        <f ca="1">IFERROR(__xludf.DUMMYFUNCTION("IMPORTRANGE(""https://docs.google.com/spreadsheets/d/1gi2jVGtOig0T_VuMzkDmVWBz8lK52kKuCS7STbR9e28/edit#gid=349400232"",""P115!B8:B8"")"),2)</f>
        <v>2</v>
      </c>
      <c r="G8" s="12">
        <v>1393</v>
      </c>
      <c r="H8" s="6">
        <f ca="1">IFERROR(__xludf.DUMMYFUNCTION("IMPORTRANGE(""https://docs.google.com/spreadsheets/d/1mrAeX9JEhoJs2ZHEF4PozgrayXCrb5e6Q3lfOlWehQY/edit#gid=381554019"",""P115!B8:B8"")"),3)</f>
        <v>3</v>
      </c>
      <c r="J8" s="12">
        <v>1393</v>
      </c>
      <c r="K8" s="6">
        <f ca="1">IFERROR(__xludf.DUMMYFUNCTION("IMPORTRANGE(""https://docs.google.com/spreadsheets/d/12HtoRNFY5X90ARVwTZSazTzMJVTT_qZFXPicptcT0bg/edit#gid=381554019"",""P115!B8:B8"")"),2)</f>
        <v>2</v>
      </c>
      <c r="M8" s="12">
        <v>1393</v>
      </c>
      <c r="N8" s="6">
        <f ca="1">IFERROR(__xludf.DUMMYFUNCTION("IMPORTRANGE(""https://docs.google.com/spreadsheets/d/1vIeXzcDIKQtYKxshH3mL8j3ytVuGP1MJeVl_qoGHRSE/edit#gid=381554019"",""P115!B8:B8"")"),3)</f>
        <v>3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N1000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210</v>
      </c>
      <c r="B1" s="36"/>
      <c r="D1" s="47" t="s">
        <v>210</v>
      </c>
      <c r="E1" s="36"/>
      <c r="G1" s="47" t="s">
        <v>210</v>
      </c>
      <c r="H1" s="36"/>
      <c r="J1" s="47" t="s">
        <v>210</v>
      </c>
      <c r="K1" s="36"/>
      <c r="M1" s="47" t="s">
        <v>210</v>
      </c>
      <c r="N1" s="36"/>
    </row>
    <row r="2" spans="1:14" ht="42.75" customHeight="1">
      <c r="A2" s="45" t="s">
        <v>211</v>
      </c>
      <c r="B2" s="36"/>
      <c r="D2" s="45" t="s">
        <v>211</v>
      </c>
      <c r="E2" s="36"/>
      <c r="G2" s="45" t="s">
        <v>211</v>
      </c>
      <c r="H2" s="36"/>
      <c r="J2" s="45" t="s">
        <v>211</v>
      </c>
      <c r="K2" s="36"/>
      <c r="M2" s="45" t="s">
        <v>211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1133</v>
      </c>
      <c r="B6" s="6">
        <f ca="1">IFERROR(__xludf.DUMMYFUNCTION("IMPORTRANGE(""https://docs.google.com/spreadsheets/d/1DE2TZi0ZzoaTrcrwoDDXUxGjbFAplgA1Y807lojH3sc/edit#gid=207921682"",""P116!B6:B6"")"),3)</f>
        <v>3</v>
      </c>
      <c r="D6" s="12">
        <v>1133</v>
      </c>
      <c r="E6" s="6">
        <f ca="1">IFERROR(__xludf.DUMMYFUNCTION("IMPORTRANGE(""https://docs.google.com/spreadsheets/d/1gi2jVGtOig0T_VuMzkDmVWBz8lK52kKuCS7STbR9e28/edit#gid=349400232"",""P116!B6:B6"")"),3)</f>
        <v>3</v>
      </c>
      <c r="G6" s="12">
        <v>1133</v>
      </c>
      <c r="H6" s="6">
        <f ca="1">IFERROR(__xludf.DUMMYFUNCTION("IMPORTRANGE(""https://docs.google.com/spreadsheets/d/1mrAeX9JEhoJs2ZHEF4PozgrayXCrb5e6Q3lfOlWehQY/edit#gid=381554019"",""P116!B6:B6"")"),3)</f>
        <v>3</v>
      </c>
      <c r="J6" s="12">
        <v>1133</v>
      </c>
      <c r="K6" s="6">
        <f ca="1">IFERROR(__xludf.DUMMYFUNCTION("IMPORTRANGE(""https://docs.google.com/spreadsheets/d/12HtoRNFY5X90ARVwTZSazTzMJVTT_qZFXPicptcT0bg/edit#gid=381554019"",""P116!B6:B6"")"),3)</f>
        <v>3</v>
      </c>
      <c r="M6" s="12">
        <v>1133</v>
      </c>
      <c r="N6" s="6">
        <f ca="1">IFERROR(__xludf.DUMMYFUNCTION("IMPORTRANGE(""https://docs.google.com/spreadsheets/d/1vIeXzcDIKQtYKxshH3mL8j3ytVuGP1MJeVl_qoGHRSE/edit#gid=381554019"",""P116!B6:B6"")"),3)</f>
        <v>3</v>
      </c>
    </row>
    <row r="7" spans="1:14" ht="18.75">
      <c r="A7" s="12">
        <v>1160</v>
      </c>
      <c r="B7" s="6">
        <f ca="1">IFERROR(__xludf.DUMMYFUNCTION("IMPORTRANGE(""https://docs.google.com/spreadsheets/d/1DE2TZi0ZzoaTrcrwoDDXUxGjbFAplgA1Y807lojH3sc/edit#gid=207921682"",""P116!B7:B7"")"),1)</f>
        <v>1</v>
      </c>
      <c r="D7" s="12">
        <v>1160</v>
      </c>
      <c r="E7" s="6">
        <f ca="1">IFERROR(__xludf.DUMMYFUNCTION("IMPORTRANGE(""https://docs.google.com/spreadsheets/d/1gi2jVGtOig0T_VuMzkDmVWBz8lK52kKuCS7STbR9e28/edit#gid=349400232"",""P116!B7:B7"")"),1)</f>
        <v>1</v>
      </c>
      <c r="G7" s="12">
        <v>1160</v>
      </c>
      <c r="H7" s="6">
        <f ca="1">IFERROR(__xludf.DUMMYFUNCTION("IMPORTRANGE(""https://docs.google.com/spreadsheets/d/1mrAeX9JEhoJs2ZHEF4PozgrayXCrb5e6Q3lfOlWehQY/edit#gid=381554019"",""P116!B7:B7"")"),1)</f>
        <v>1</v>
      </c>
      <c r="J7" s="12">
        <v>1160</v>
      </c>
      <c r="K7" s="6">
        <f ca="1">IFERROR(__xludf.DUMMYFUNCTION("IMPORTRANGE(""https://docs.google.com/spreadsheets/d/12HtoRNFY5X90ARVwTZSazTzMJVTT_qZFXPicptcT0bg/edit#gid=381554019"",""P116!B7:B7"")"),2)</f>
        <v>2</v>
      </c>
      <c r="M7" s="12">
        <v>1160</v>
      </c>
      <c r="N7" s="6">
        <f ca="1">IFERROR(__xludf.DUMMYFUNCTION("IMPORTRANGE(""https://docs.google.com/spreadsheets/d/1vIeXzcDIKQtYKxshH3mL8j3ytVuGP1MJeVl_qoGHRSE/edit#gid=381554019"",""P116!B7:B7"")"),1)</f>
        <v>1</v>
      </c>
    </row>
    <row r="8" spans="1:14" ht="18.75">
      <c r="A8" s="12">
        <v>1116</v>
      </c>
      <c r="B8" s="6">
        <f ca="1">IFERROR(__xludf.DUMMYFUNCTION("IMPORTRANGE(""https://docs.google.com/spreadsheets/d/1DE2TZi0ZzoaTrcrwoDDXUxGjbFAplgA1Y807lojH3sc/edit#gid=207921682"",""P116!B8:B8"")"),2)</f>
        <v>2</v>
      </c>
      <c r="D8" s="12">
        <v>1116</v>
      </c>
      <c r="E8" s="6">
        <f ca="1">IFERROR(__xludf.DUMMYFUNCTION("IMPORTRANGE(""https://docs.google.com/spreadsheets/d/1gi2jVGtOig0T_VuMzkDmVWBz8lK52kKuCS7STbR9e28/edit#gid=349400232"",""P116!B8:B8"")"),2)</f>
        <v>2</v>
      </c>
      <c r="G8" s="12">
        <v>1116</v>
      </c>
      <c r="H8" s="6">
        <f ca="1">IFERROR(__xludf.DUMMYFUNCTION("IMPORTRANGE(""https://docs.google.com/spreadsheets/d/1mrAeX9JEhoJs2ZHEF4PozgrayXCrb5e6Q3lfOlWehQY/edit#gid=381554019"",""P116!B8:B8"")"),2)</f>
        <v>2</v>
      </c>
      <c r="J8" s="12">
        <v>1116</v>
      </c>
      <c r="K8" s="6">
        <f ca="1">IFERROR(__xludf.DUMMYFUNCTION("IMPORTRANGE(""https://docs.google.com/spreadsheets/d/12HtoRNFY5X90ARVwTZSazTzMJVTT_qZFXPicptcT0bg/edit#gid=381554019"",""P116!B8:B8"")"),1)</f>
        <v>1</v>
      </c>
      <c r="M8" s="12">
        <v>1116</v>
      </c>
      <c r="N8" s="6">
        <f ca="1">IFERROR(__xludf.DUMMYFUNCTION("IMPORTRANGE(""https://docs.google.com/spreadsheets/d/1vIeXzcDIKQtYKxshH3mL8j3ytVuGP1MJeVl_qoGHRSE/edit#gid=381554019"",""P116!B8:B8"")"),2)</f>
        <v>2</v>
      </c>
    </row>
    <row r="9" spans="1:14" ht="18.75">
      <c r="A9" s="43" t="s">
        <v>23</v>
      </c>
      <c r="B9" s="44"/>
      <c r="D9" s="43" t="s">
        <v>23</v>
      </c>
      <c r="E9" s="44"/>
      <c r="G9" s="43" t="s">
        <v>23</v>
      </c>
      <c r="H9" s="44"/>
      <c r="J9" s="43" t="s">
        <v>23</v>
      </c>
      <c r="K9" s="44"/>
      <c r="M9" s="43" t="s">
        <v>23</v>
      </c>
      <c r="N9" s="44"/>
    </row>
    <row r="10" spans="1:14" ht="18.75">
      <c r="A10" s="9"/>
      <c r="B10" s="10"/>
      <c r="D10" s="9"/>
      <c r="E10" s="10"/>
      <c r="G10" s="9"/>
      <c r="H10" s="10"/>
      <c r="J10" s="9"/>
      <c r="K10" s="10"/>
      <c r="M10" s="9"/>
      <c r="N10" s="10"/>
    </row>
    <row r="11" spans="1:14" ht="18.75">
      <c r="A11" s="35" t="s">
        <v>6</v>
      </c>
      <c r="B11" s="36"/>
      <c r="D11" s="35" t="s">
        <v>6</v>
      </c>
      <c r="E11" s="36"/>
      <c r="G11" s="35" t="s">
        <v>6</v>
      </c>
      <c r="H11" s="36"/>
      <c r="J11" s="35" t="s">
        <v>6</v>
      </c>
      <c r="K11" s="36"/>
      <c r="M11" s="35" t="s">
        <v>6</v>
      </c>
      <c r="N11" s="36"/>
    </row>
    <row r="12" spans="1:14">
      <c r="A12" s="37"/>
      <c r="B12" s="38"/>
      <c r="D12" s="41"/>
      <c r="E12" s="42"/>
      <c r="G12" s="41"/>
      <c r="H12" s="42"/>
      <c r="J12" s="41"/>
      <c r="K12" s="42"/>
      <c r="M12" s="41"/>
      <c r="N12" s="42"/>
    </row>
    <row r="13" spans="1:14">
      <c r="A13" s="39"/>
      <c r="B13" s="40"/>
      <c r="D13" s="39"/>
      <c r="E13" s="40"/>
      <c r="G13" s="39"/>
      <c r="H13" s="40"/>
      <c r="J13" s="39"/>
      <c r="K13" s="40"/>
      <c r="M13" s="39"/>
      <c r="N13" s="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9:K9"/>
    <mergeCell ref="M9:N9"/>
    <mergeCell ref="A2:B2"/>
    <mergeCell ref="A3:B3"/>
    <mergeCell ref="D3:E3"/>
    <mergeCell ref="G3:H3"/>
    <mergeCell ref="A9:B9"/>
    <mergeCell ref="D9:E9"/>
    <mergeCell ref="G9:H9"/>
    <mergeCell ref="M11:N11"/>
    <mergeCell ref="A12:B13"/>
    <mergeCell ref="D12:E13"/>
    <mergeCell ref="G12:H13"/>
    <mergeCell ref="M12:N13"/>
    <mergeCell ref="J11:K11"/>
    <mergeCell ref="J12:K13"/>
    <mergeCell ref="A11:B11"/>
    <mergeCell ref="D11:E11"/>
    <mergeCell ref="G11:H11"/>
  </mergeCells>
  <pageMargins left="0.7" right="0.7" top="0.75" bottom="0.75" header="0" footer="0"/>
  <pageSetup orientation="landscape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N1004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212</v>
      </c>
      <c r="B1" s="36"/>
      <c r="D1" s="47" t="s">
        <v>212</v>
      </c>
      <c r="E1" s="36"/>
      <c r="G1" s="47" t="s">
        <v>212</v>
      </c>
      <c r="H1" s="36"/>
      <c r="J1" s="47" t="s">
        <v>212</v>
      </c>
      <c r="K1" s="36"/>
      <c r="M1" s="47" t="s">
        <v>212</v>
      </c>
      <c r="N1" s="36"/>
    </row>
    <row r="2" spans="1:14" ht="42.75" customHeight="1">
      <c r="A2" s="45" t="s">
        <v>213</v>
      </c>
      <c r="B2" s="36"/>
      <c r="D2" s="45" t="s">
        <v>213</v>
      </c>
      <c r="E2" s="36"/>
      <c r="G2" s="45" t="s">
        <v>213</v>
      </c>
      <c r="H2" s="36"/>
      <c r="J2" s="45" t="s">
        <v>213</v>
      </c>
      <c r="K2" s="36"/>
      <c r="M2" s="45" t="s">
        <v>213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108</v>
      </c>
      <c r="D5" s="2" t="s">
        <v>5</v>
      </c>
      <c r="E5" s="2" t="s">
        <v>108</v>
      </c>
      <c r="G5" s="2" t="s">
        <v>5</v>
      </c>
      <c r="H5" s="2" t="s">
        <v>108</v>
      </c>
      <c r="J5" s="2" t="s">
        <v>5</v>
      </c>
      <c r="K5" s="2" t="s">
        <v>108</v>
      </c>
      <c r="M5" s="2" t="s">
        <v>5</v>
      </c>
      <c r="N5" s="2" t="s">
        <v>108</v>
      </c>
    </row>
    <row r="6" spans="1:14" ht="18.75">
      <c r="A6" s="12">
        <v>1178</v>
      </c>
      <c r="B6" s="6">
        <f ca="1">IFERROR(__xludf.DUMMYFUNCTION("IMPORTRANGE(""https://docs.google.com/spreadsheets/d/1DE2TZi0ZzoaTrcrwoDDXUxGjbFAplgA1Y807lojH3sc/edit#gid=207921682"",""P117!B6:B6"")"),6)</f>
        <v>6</v>
      </c>
      <c r="D6" s="12">
        <v>1178</v>
      </c>
      <c r="E6" s="6">
        <f ca="1">IFERROR(__xludf.DUMMYFUNCTION("IMPORTRANGE(""https://docs.google.com/spreadsheets/d/1gi2jVGtOig0T_VuMzkDmVWBz8lK52kKuCS7STbR9e28/edit#gid=349400232"",""P117!B6:B6"")"),3)</f>
        <v>3</v>
      </c>
      <c r="G6" s="12">
        <v>1178</v>
      </c>
      <c r="H6" s="6">
        <f ca="1">IFERROR(__xludf.DUMMYFUNCTION("IMPORTRANGE(""https://docs.google.com/spreadsheets/d/1mrAeX9JEhoJs2ZHEF4PozgrayXCrb5e6Q3lfOlWehQY/edit#gid=381554019"",""P117!B6:B6"")"),2)</f>
        <v>2</v>
      </c>
      <c r="J6" s="12">
        <v>1178</v>
      </c>
      <c r="K6" s="6">
        <f ca="1">IFERROR(__xludf.DUMMYFUNCTION("IMPORTRANGE(""https://docs.google.com/spreadsheets/d/12HtoRNFY5X90ARVwTZSazTzMJVTT_qZFXPicptcT0bg/edit#gid=381554019"",""P117!B6:B6"")"),5)</f>
        <v>5</v>
      </c>
      <c r="M6" s="12">
        <v>1178</v>
      </c>
      <c r="N6" s="6">
        <f ca="1">IFERROR(__xludf.DUMMYFUNCTION("IMPORTRANGE(""https://docs.google.com/spreadsheets/d/1vIeXzcDIKQtYKxshH3mL8j3ytVuGP1MJeVl_qoGHRSE/edit#gid=381554019"",""P117!B6:B6"")"),6)</f>
        <v>6</v>
      </c>
    </row>
    <row r="7" spans="1:14" ht="18.75">
      <c r="A7" s="12">
        <v>1108</v>
      </c>
      <c r="B7" s="6">
        <f ca="1">IFERROR(__xludf.DUMMYFUNCTION("IMPORTRANGE(""https://docs.google.com/spreadsheets/d/1DE2TZi0ZzoaTrcrwoDDXUxGjbFAplgA1Y807lojH3sc/edit#gid=207921682"",""P117!B7:B7"")"),1)</f>
        <v>1</v>
      </c>
      <c r="D7" s="12">
        <v>1108</v>
      </c>
      <c r="E7" s="6">
        <f ca="1">IFERROR(__xludf.DUMMYFUNCTION("IMPORTRANGE(""https://docs.google.com/spreadsheets/d/1gi2jVGtOig0T_VuMzkDmVWBz8lK52kKuCS7STbR9e28/edit#gid=349400232"",""P117!B7:B7"")"),2)</f>
        <v>2</v>
      </c>
      <c r="G7" s="12">
        <v>1108</v>
      </c>
      <c r="H7" s="6">
        <f ca="1">IFERROR(__xludf.DUMMYFUNCTION("IMPORTRANGE(""https://docs.google.com/spreadsheets/d/1mrAeX9JEhoJs2ZHEF4PozgrayXCrb5e6Q3lfOlWehQY/edit#gid=381554019"",""P117!B7:B7"")"),5)</f>
        <v>5</v>
      </c>
      <c r="J7" s="12">
        <v>1108</v>
      </c>
      <c r="K7" s="6">
        <f ca="1">IFERROR(__xludf.DUMMYFUNCTION("IMPORTRANGE(""https://docs.google.com/spreadsheets/d/12HtoRNFY5X90ARVwTZSazTzMJVTT_qZFXPicptcT0bg/edit#gid=381554019"",""P117!B7:B7"")"),2)</f>
        <v>2</v>
      </c>
      <c r="M7" s="12">
        <v>1108</v>
      </c>
      <c r="N7" s="6">
        <f ca="1">IFERROR(__xludf.DUMMYFUNCTION("IMPORTRANGE(""https://docs.google.com/spreadsheets/d/1vIeXzcDIKQtYKxshH3mL8j3ytVuGP1MJeVl_qoGHRSE/edit#gid=381554019"",""P117!B7:B7"")"),5)</f>
        <v>5</v>
      </c>
    </row>
    <row r="8" spans="1:14" ht="18.75">
      <c r="A8" s="12">
        <v>1146</v>
      </c>
      <c r="B8" s="6">
        <f ca="1">IFERROR(__xludf.DUMMYFUNCTION("IMPORTRANGE(""https://docs.google.com/spreadsheets/d/1DE2TZi0ZzoaTrcrwoDDXUxGjbFAplgA1Y807lojH3sc/edit#gid=207921682"",""P117!B8:B8"")"),5)</f>
        <v>5</v>
      </c>
      <c r="D8" s="12">
        <v>1146</v>
      </c>
      <c r="E8" s="6">
        <f ca="1">IFERROR(__xludf.DUMMYFUNCTION("IMPORTRANGE(""https://docs.google.com/spreadsheets/d/1gi2jVGtOig0T_VuMzkDmVWBz8lK52kKuCS7STbR9e28/edit#gid=349400232"",""P117!B8:B8"")"),6)</f>
        <v>6</v>
      </c>
      <c r="G8" s="12">
        <v>1146</v>
      </c>
      <c r="H8" s="6">
        <f ca="1">IFERROR(__xludf.DUMMYFUNCTION("IMPORTRANGE(""https://docs.google.com/spreadsheets/d/1mrAeX9JEhoJs2ZHEF4PozgrayXCrb5e6Q3lfOlWehQY/edit#gid=381554019"",""P117!B8:B8"")"),4)</f>
        <v>4</v>
      </c>
      <c r="J8" s="12">
        <v>1146</v>
      </c>
      <c r="K8" s="6">
        <f ca="1">IFERROR(__xludf.DUMMYFUNCTION("IMPORTRANGE(""https://docs.google.com/spreadsheets/d/12HtoRNFY5X90ARVwTZSazTzMJVTT_qZFXPicptcT0bg/edit#gid=381554019"",""P117!B8:B8"")"),6)</f>
        <v>6</v>
      </c>
      <c r="M8" s="12">
        <v>1146</v>
      </c>
      <c r="N8" s="6">
        <f ca="1">IFERROR(__xludf.DUMMYFUNCTION("IMPORTRANGE(""https://docs.google.com/spreadsheets/d/1vIeXzcDIKQtYKxshH3mL8j3ytVuGP1MJeVl_qoGHRSE/edit#gid=381554019"",""P117!B8:B8"")"),2)</f>
        <v>2</v>
      </c>
    </row>
    <row r="9" spans="1:14" ht="18.75">
      <c r="A9" s="12">
        <v>1177</v>
      </c>
      <c r="B9" s="6">
        <f ca="1">IFERROR(__xludf.DUMMYFUNCTION("IMPORTRANGE(""https://docs.google.com/spreadsheets/d/1DE2TZi0ZzoaTrcrwoDDXUxGjbFAplgA1Y807lojH3sc/edit#gid=207921682"",""P117!B9:B9"")"),4)</f>
        <v>4</v>
      </c>
      <c r="D9" s="12">
        <v>1177</v>
      </c>
      <c r="E9" s="6">
        <f ca="1">IFERROR(__xludf.DUMMYFUNCTION("IMPORTRANGE(""https://docs.google.com/spreadsheets/d/1gi2jVGtOig0T_VuMzkDmVWBz8lK52kKuCS7STbR9e28/edit#gid=349400232"",""P117!B9:B9"")"),1)</f>
        <v>1</v>
      </c>
      <c r="G9" s="12">
        <v>1177</v>
      </c>
      <c r="H9" s="6">
        <f ca="1">IFERROR(__xludf.DUMMYFUNCTION("IMPORTRANGE(""https://docs.google.com/spreadsheets/d/1mrAeX9JEhoJs2ZHEF4PozgrayXCrb5e6Q3lfOlWehQY/edit#gid=381554019"",""P117!B9:B9"")"),1)</f>
        <v>1</v>
      </c>
      <c r="J9" s="12">
        <v>1177</v>
      </c>
      <c r="K9" s="6">
        <f ca="1">IFERROR(__xludf.DUMMYFUNCTION("IMPORTRANGE(""https://docs.google.com/spreadsheets/d/12HtoRNFY5X90ARVwTZSazTzMJVTT_qZFXPicptcT0bg/edit#gid=381554019"",""P117!B9:B9"")"),1)</f>
        <v>1</v>
      </c>
      <c r="M9" s="12">
        <v>1177</v>
      </c>
      <c r="N9" s="6">
        <f ca="1">IFERROR(__xludf.DUMMYFUNCTION("IMPORTRANGE(""https://docs.google.com/spreadsheets/d/1vIeXzcDIKQtYKxshH3mL8j3ytVuGP1MJeVl_qoGHRSE/edit#gid=381554019"",""P117!B9:B9"")"),1)</f>
        <v>1</v>
      </c>
    </row>
    <row r="10" spans="1:14" ht="18.75">
      <c r="A10" s="12">
        <v>1113</v>
      </c>
      <c r="B10" s="6">
        <f ca="1">IFERROR(__xludf.DUMMYFUNCTION("IMPORTRANGE(""https://docs.google.com/spreadsheets/d/1DE2TZi0ZzoaTrcrwoDDXUxGjbFAplgA1Y807lojH3sc/edit#gid=207921682"",""P117!B10:B10"")"),7)</f>
        <v>7</v>
      </c>
      <c r="D10" s="12">
        <v>1113</v>
      </c>
      <c r="E10" s="6">
        <f ca="1">IFERROR(__xludf.DUMMYFUNCTION("IMPORTRANGE(""https://docs.google.com/spreadsheets/d/1gi2jVGtOig0T_VuMzkDmVWBz8lK52kKuCS7STbR9e28/edit#gid=349400232"",""P117!B10:B10"")"),7)</f>
        <v>7</v>
      </c>
      <c r="G10" s="12">
        <v>1113</v>
      </c>
      <c r="H10" s="6">
        <f ca="1">IFERROR(__xludf.DUMMYFUNCTION("IMPORTRANGE(""https://docs.google.com/spreadsheets/d/1mrAeX9JEhoJs2ZHEF4PozgrayXCrb5e6Q3lfOlWehQY/edit#gid=381554019"",""P117!B10:B10"")"),3)</f>
        <v>3</v>
      </c>
      <c r="J10" s="12">
        <v>1113</v>
      </c>
      <c r="K10" s="6">
        <f ca="1">IFERROR(__xludf.DUMMYFUNCTION("IMPORTRANGE(""https://docs.google.com/spreadsheets/d/12HtoRNFY5X90ARVwTZSazTzMJVTT_qZFXPicptcT0bg/edit#gid=381554019"",""P117!B10:B10"")"),3)</f>
        <v>3</v>
      </c>
      <c r="M10" s="12">
        <v>1113</v>
      </c>
      <c r="N10" s="6">
        <f ca="1">IFERROR(__xludf.DUMMYFUNCTION("IMPORTRANGE(""https://docs.google.com/spreadsheets/d/1vIeXzcDIKQtYKxshH3mL8j3ytVuGP1MJeVl_qoGHRSE/edit#gid=381554019"",""P117!B10:B10"")"),7)</f>
        <v>7</v>
      </c>
    </row>
    <row r="11" spans="1:14" ht="18.75">
      <c r="A11" s="12">
        <v>1180</v>
      </c>
      <c r="B11" s="6">
        <f ca="1">IFERROR(__xludf.DUMMYFUNCTION("IMPORTRANGE(""https://docs.google.com/spreadsheets/d/1DE2TZi0ZzoaTrcrwoDDXUxGjbFAplgA1Y807lojH3sc/edit#gid=207921682"",""P117!B11:B11"")"),2)</f>
        <v>2</v>
      </c>
      <c r="D11" s="12">
        <v>1180</v>
      </c>
      <c r="E11" s="6">
        <f ca="1">IFERROR(__xludf.DUMMYFUNCTION("IMPORTRANGE(""https://docs.google.com/spreadsheets/d/1gi2jVGtOig0T_VuMzkDmVWBz8lK52kKuCS7STbR9e28/edit#gid=349400232"",""P117!B11:B11"")"),4)</f>
        <v>4</v>
      </c>
      <c r="G11" s="12">
        <v>1180</v>
      </c>
      <c r="H11" s="6">
        <f ca="1">IFERROR(__xludf.DUMMYFUNCTION("IMPORTRANGE(""https://docs.google.com/spreadsheets/d/1mrAeX9JEhoJs2ZHEF4PozgrayXCrb5e6Q3lfOlWehQY/edit#gid=381554019"",""P117!B11:B11"")"),7)</f>
        <v>7</v>
      </c>
      <c r="J11" s="12">
        <v>1180</v>
      </c>
      <c r="K11" s="6">
        <f ca="1">IFERROR(__xludf.DUMMYFUNCTION("IMPORTRANGE(""https://docs.google.com/spreadsheets/d/12HtoRNFY5X90ARVwTZSazTzMJVTT_qZFXPicptcT0bg/edit#gid=381554019"",""P117!B11:B11"")"),4)</f>
        <v>4</v>
      </c>
      <c r="M11" s="12">
        <v>1180</v>
      </c>
      <c r="N11" s="6">
        <f ca="1">IFERROR(__xludf.DUMMYFUNCTION("IMPORTRANGE(""https://docs.google.com/spreadsheets/d/1vIeXzcDIKQtYKxshH3mL8j3ytVuGP1MJeVl_qoGHRSE/edit#gid=381554019"",""P117!B11:B11"")"),4)</f>
        <v>4</v>
      </c>
    </row>
    <row r="12" spans="1:14" ht="18.75">
      <c r="A12" s="12">
        <v>1171</v>
      </c>
      <c r="B12" s="6">
        <f ca="1">IFERROR(__xludf.DUMMYFUNCTION("IMPORTRANGE(""https://docs.google.com/spreadsheets/d/1DE2TZi0ZzoaTrcrwoDDXUxGjbFAplgA1Y807lojH3sc/edit#gid=207921682"",""P117!B12:B12"")"),3)</f>
        <v>3</v>
      </c>
      <c r="D12" s="12">
        <v>1171</v>
      </c>
      <c r="E12" s="6">
        <f ca="1">IFERROR(__xludf.DUMMYFUNCTION("IMPORTRANGE(""https://docs.google.com/spreadsheets/d/1gi2jVGtOig0T_VuMzkDmVWBz8lK52kKuCS7STbR9e28/edit#gid=349400232"",""P117!B12:B12"")"),5)</f>
        <v>5</v>
      </c>
      <c r="G12" s="12">
        <v>1171</v>
      </c>
      <c r="H12" s="6">
        <f ca="1">IFERROR(__xludf.DUMMYFUNCTION("IMPORTRANGE(""https://docs.google.com/spreadsheets/d/1mrAeX9JEhoJs2ZHEF4PozgrayXCrb5e6Q3lfOlWehQY/edit#gid=381554019"",""P117!B12:B12"")"),6)</f>
        <v>6</v>
      </c>
      <c r="J12" s="12">
        <v>1171</v>
      </c>
      <c r="K12" s="6">
        <f ca="1">IFERROR(__xludf.DUMMYFUNCTION("IMPORTRANGE(""https://docs.google.com/spreadsheets/d/12HtoRNFY5X90ARVwTZSazTzMJVTT_qZFXPicptcT0bg/edit#gid=381554019"",""P117!B12:B12"")"),7)</f>
        <v>7</v>
      </c>
      <c r="M12" s="12">
        <v>1171</v>
      </c>
      <c r="N12" s="6">
        <f ca="1">IFERROR(__xludf.DUMMYFUNCTION("IMPORTRANGE(""https://docs.google.com/spreadsheets/d/1vIeXzcDIKQtYKxshH3mL8j3ytVuGP1MJeVl_qoGHRSE/edit#gid=381554019"",""P117!B12:B12"")"),3)</f>
        <v>3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8.75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8.75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N1001"/>
  <sheetViews>
    <sheetView topLeftCell="F1" workbookViewId="0">
      <selection activeCell="P1" sqref="P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6" width="8.85546875" customWidth="1"/>
  </cols>
  <sheetData>
    <row r="1" spans="1:14" ht="26.25">
      <c r="A1" s="47" t="s">
        <v>214</v>
      </c>
      <c r="B1" s="36"/>
      <c r="D1" s="47" t="s">
        <v>214</v>
      </c>
      <c r="E1" s="36"/>
      <c r="G1" s="47" t="s">
        <v>214</v>
      </c>
      <c r="H1" s="36"/>
      <c r="J1" s="47" t="s">
        <v>214</v>
      </c>
      <c r="K1" s="36"/>
      <c r="M1" s="47" t="s">
        <v>214</v>
      </c>
      <c r="N1" s="36"/>
    </row>
    <row r="2" spans="1:14" ht="42.75" customHeight="1">
      <c r="A2" s="45" t="s">
        <v>215</v>
      </c>
      <c r="B2" s="36"/>
      <c r="D2" s="45" t="s">
        <v>215</v>
      </c>
      <c r="E2" s="36"/>
      <c r="G2" s="45" t="s">
        <v>215</v>
      </c>
      <c r="H2" s="36"/>
      <c r="J2" s="45" t="s">
        <v>215</v>
      </c>
      <c r="K2" s="36"/>
      <c r="M2" s="45" t="s">
        <v>215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108</v>
      </c>
      <c r="D5" s="2" t="s">
        <v>5</v>
      </c>
      <c r="E5" s="2" t="s">
        <v>108</v>
      </c>
      <c r="G5" s="2" t="s">
        <v>5</v>
      </c>
      <c r="H5" s="2" t="s">
        <v>108</v>
      </c>
      <c r="J5" s="2" t="s">
        <v>5</v>
      </c>
      <c r="K5" s="2" t="s">
        <v>108</v>
      </c>
      <c r="M5" s="2" t="s">
        <v>5</v>
      </c>
      <c r="N5" s="2" t="s">
        <v>108</v>
      </c>
    </row>
    <row r="6" spans="1:14" ht="18.75">
      <c r="A6" s="12">
        <v>1175</v>
      </c>
      <c r="B6" s="6">
        <f ca="1">IFERROR(__xludf.DUMMYFUNCTION("IMPORTRANGE(""https://docs.google.com/spreadsheets/d/1DE2TZi0ZzoaTrcrwoDDXUxGjbFAplgA1Y807lojH3sc/edit#gid=207921682"",""P118!B6:B6"")"),4)</f>
        <v>4</v>
      </c>
      <c r="D6" s="12">
        <v>1175</v>
      </c>
      <c r="E6" s="6">
        <f ca="1">IFERROR(__xludf.DUMMYFUNCTION("IMPORTRANGE(""https://docs.google.com/spreadsheets/d/1gi2jVGtOig0T_VuMzkDmVWBz8lK52kKuCS7STbR9e28/edit#gid=349400232"",""P118!B6:B6"")"),4)</f>
        <v>4</v>
      </c>
      <c r="G6" s="12">
        <v>1175</v>
      </c>
      <c r="H6" s="6">
        <f ca="1">IFERROR(__xludf.DUMMYFUNCTION("IMPORTRANGE(""https://docs.google.com/spreadsheets/d/1mrAeX9JEhoJs2ZHEF4PozgrayXCrb5e6Q3lfOlWehQY/edit#gid=381554019"",""P118!B6:B6"")"),4)</f>
        <v>4</v>
      </c>
      <c r="J6" s="12">
        <v>1175</v>
      </c>
      <c r="K6" s="6">
        <f ca="1">IFERROR(__xludf.DUMMYFUNCTION("IMPORTRANGE(""https://docs.google.com/spreadsheets/d/12HtoRNFY5X90ARVwTZSazTzMJVTT_qZFXPicptcT0bg/edit#gid=381554019"",""P118!B6:B6"")"),4)</f>
        <v>4</v>
      </c>
      <c r="M6" s="12">
        <v>1175</v>
      </c>
      <c r="N6" s="6">
        <f ca="1">IFERROR(__xludf.DUMMYFUNCTION("IMPORTRANGE(""https://docs.google.com/spreadsheets/d/1vIeXzcDIKQtYKxshH3mL8j3ytVuGP1MJeVl_qoGHRSE/edit#gid=381554019"",""P118!B6:B6"")"),4)</f>
        <v>4</v>
      </c>
    </row>
    <row r="7" spans="1:14" ht="18.75">
      <c r="A7" s="12">
        <v>1116</v>
      </c>
      <c r="B7" s="6">
        <f ca="1">IFERROR(__xludf.DUMMYFUNCTION("IMPORTRANGE(""https://docs.google.com/spreadsheets/d/1DE2TZi0ZzoaTrcrwoDDXUxGjbFAplgA1Y807lojH3sc/edit#gid=207921682"",""P118!B7:B7"")"),3)</f>
        <v>3</v>
      </c>
      <c r="D7" s="12">
        <v>1116</v>
      </c>
      <c r="E7" s="6">
        <f ca="1">IFERROR(__xludf.DUMMYFUNCTION("IMPORTRANGE(""https://docs.google.com/spreadsheets/d/1gi2jVGtOig0T_VuMzkDmVWBz8lK52kKuCS7STbR9e28/edit#gid=349400232"",""P118!B7:B7"")"),1)</f>
        <v>1</v>
      </c>
      <c r="G7" s="12">
        <v>1116</v>
      </c>
      <c r="H7" s="6">
        <f ca="1">IFERROR(__xludf.DUMMYFUNCTION("IMPORTRANGE(""https://docs.google.com/spreadsheets/d/1mrAeX9JEhoJs2ZHEF4PozgrayXCrb5e6Q3lfOlWehQY/edit#gid=381554019"",""P118!B7:B7"")"),1)</f>
        <v>1</v>
      </c>
      <c r="J7" s="12">
        <v>1116</v>
      </c>
      <c r="K7" s="6">
        <f ca="1">IFERROR(__xludf.DUMMYFUNCTION("IMPORTRANGE(""https://docs.google.com/spreadsheets/d/12HtoRNFY5X90ARVwTZSazTzMJVTT_qZFXPicptcT0bg/edit#gid=381554019"",""P118!B7:B7"")"),3)</f>
        <v>3</v>
      </c>
      <c r="M7" s="12">
        <v>1116</v>
      </c>
      <c r="N7" s="6">
        <f ca="1">IFERROR(__xludf.DUMMYFUNCTION("IMPORTRANGE(""https://docs.google.com/spreadsheets/d/1vIeXzcDIKQtYKxshH3mL8j3ytVuGP1MJeVl_qoGHRSE/edit#gid=381554019"",""P118!B7:B7"")"),2)</f>
        <v>2</v>
      </c>
    </row>
    <row r="8" spans="1:14" ht="18.75">
      <c r="A8" s="12">
        <v>1176</v>
      </c>
      <c r="B8" s="6">
        <f ca="1">IFERROR(__xludf.DUMMYFUNCTION("IMPORTRANGE(""https://docs.google.com/spreadsheets/d/1DE2TZi0ZzoaTrcrwoDDXUxGjbFAplgA1Y807lojH3sc/edit#gid=207921682"",""P118!B8:B8"")"),2)</f>
        <v>2</v>
      </c>
      <c r="D8" s="12">
        <v>1176</v>
      </c>
      <c r="E8" s="6">
        <f ca="1">IFERROR(__xludf.DUMMYFUNCTION("IMPORTRANGE(""https://docs.google.com/spreadsheets/d/1gi2jVGtOig0T_VuMzkDmVWBz8lK52kKuCS7STbR9e28/edit#gid=349400232"",""P118!B8:B8"")"),2)</f>
        <v>2</v>
      </c>
      <c r="G8" s="12">
        <v>1176</v>
      </c>
      <c r="H8" s="6">
        <f ca="1">IFERROR(__xludf.DUMMYFUNCTION("IMPORTRANGE(""https://docs.google.com/spreadsheets/d/1mrAeX9JEhoJs2ZHEF4PozgrayXCrb5e6Q3lfOlWehQY/edit#gid=381554019"",""P118!B8:B8"")"),3)</f>
        <v>3</v>
      </c>
      <c r="J8" s="12">
        <v>1176</v>
      </c>
      <c r="K8" s="6">
        <f ca="1">IFERROR(__xludf.DUMMYFUNCTION("IMPORTRANGE(""https://docs.google.com/spreadsheets/d/12HtoRNFY5X90ARVwTZSazTzMJVTT_qZFXPicptcT0bg/edit#gid=381554019"",""P118!B8:B8"")"),1)</f>
        <v>1</v>
      </c>
      <c r="M8" s="12">
        <v>1176</v>
      </c>
      <c r="N8" s="6">
        <f ca="1">IFERROR(__xludf.DUMMYFUNCTION("IMPORTRANGE(""https://docs.google.com/spreadsheets/d/1vIeXzcDIKQtYKxshH3mL8j3ytVuGP1MJeVl_qoGHRSE/edit#gid=381554019"",""P118!B8:B8"")"),3)</f>
        <v>3</v>
      </c>
    </row>
    <row r="9" spans="1:14" ht="18.75">
      <c r="A9" s="12">
        <v>1106</v>
      </c>
      <c r="B9" s="6">
        <f ca="1">IFERROR(__xludf.DUMMYFUNCTION("IMPORTRANGE(""https://docs.google.com/spreadsheets/d/1DE2TZi0ZzoaTrcrwoDDXUxGjbFAplgA1Y807lojH3sc/edit#gid=207921682"",""P118!B9:B9"")"),1)</f>
        <v>1</v>
      </c>
      <c r="D9" s="12">
        <v>1106</v>
      </c>
      <c r="E9" s="6">
        <f ca="1">IFERROR(__xludf.DUMMYFUNCTION("IMPORTRANGE(""https://docs.google.com/spreadsheets/d/1gi2jVGtOig0T_VuMzkDmVWBz8lK52kKuCS7STbR9e28/edit#gid=349400232"",""P118!B9:B9"")"),3)</f>
        <v>3</v>
      </c>
      <c r="G9" s="12">
        <v>1106</v>
      </c>
      <c r="H9" s="6">
        <f ca="1">IFERROR(__xludf.DUMMYFUNCTION("IMPORTRANGE(""https://docs.google.com/spreadsheets/d/1mrAeX9JEhoJs2ZHEF4PozgrayXCrb5e6Q3lfOlWehQY/edit#gid=381554019"",""P118!B9:B9"")"),2)</f>
        <v>2</v>
      </c>
      <c r="J9" s="12">
        <v>1106</v>
      </c>
      <c r="K9" s="6">
        <f ca="1">IFERROR(__xludf.DUMMYFUNCTION("IMPORTRANGE(""https://docs.google.com/spreadsheets/d/12HtoRNFY5X90ARVwTZSazTzMJVTT_qZFXPicptcT0bg/edit#gid=381554019"",""P118!B9:B9"")"),2)</f>
        <v>2</v>
      </c>
      <c r="M9" s="12">
        <v>1106</v>
      </c>
      <c r="N9" s="6">
        <f ca="1">IFERROR(__xludf.DUMMYFUNCTION("IMPORTRANGE(""https://docs.google.com/spreadsheets/d/1vIeXzcDIKQtYKxshH3mL8j3ytVuGP1MJeVl_qoGHRSE/edit#gid=381554019"",""P118!B9:B9"")"),1)</f>
        <v>1</v>
      </c>
    </row>
    <row r="10" spans="1:14" ht="18.75">
      <c r="A10" s="43" t="s">
        <v>34</v>
      </c>
      <c r="B10" s="44"/>
      <c r="D10" s="43" t="s">
        <v>34</v>
      </c>
      <c r="E10" s="44"/>
      <c r="G10" s="43" t="s">
        <v>34</v>
      </c>
      <c r="H10" s="44"/>
      <c r="J10" s="43" t="s">
        <v>34</v>
      </c>
      <c r="K10" s="44"/>
      <c r="M10" s="43" t="s">
        <v>34</v>
      </c>
      <c r="N10" s="44"/>
    </row>
    <row r="11" spans="1:14" ht="18.75">
      <c r="A11" s="9"/>
      <c r="B11" s="10"/>
      <c r="D11" s="9"/>
      <c r="E11" s="10"/>
      <c r="G11" s="9"/>
      <c r="H11" s="10"/>
      <c r="J11" s="9"/>
      <c r="K11" s="10"/>
      <c r="M11" s="9"/>
      <c r="N11" s="10"/>
    </row>
    <row r="12" spans="1:14" ht="18.75">
      <c r="A12" s="35" t="s">
        <v>6</v>
      </c>
      <c r="B12" s="36"/>
      <c r="D12" s="35" t="s">
        <v>6</v>
      </c>
      <c r="E12" s="36"/>
      <c r="G12" s="35" t="s">
        <v>6</v>
      </c>
      <c r="H12" s="36"/>
      <c r="J12" s="35" t="s">
        <v>6</v>
      </c>
      <c r="K12" s="36"/>
      <c r="M12" s="35" t="s">
        <v>6</v>
      </c>
      <c r="N12" s="36"/>
    </row>
    <row r="13" spans="1:14">
      <c r="A13" s="37"/>
      <c r="B13" s="38"/>
      <c r="D13" s="41"/>
      <c r="E13" s="42"/>
      <c r="G13" s="41"/>
      <c r="H13" s="42"/>
      <c r="J13" s="41"/>
      <c r="K13" s="42"/>
      <c r="M13" s="41"/>
      <c r="N13" s="42"/>
    </row>
    <row r="14" spans="1:14">
      <c r="A14" s="39"/>
      <c r="B14" s="40"/>
      <c r="D14" s="39"/>
      <c r="E14" s="40"/>
      <c r="G14" s="39"/>
      <c r="H14" s="40"/>
      <c r="J14" s="39"/>
      <c r="K14" s="40"/>
      <c r="M14" s="39"/>
      <c r="N14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0:K10"/>
    <mergeCell ref="M10:N10"/>
    <mergeCell ref="A2:B2"/>
    <mergeCell ref="A3:B3"/>
    <mergeCell ref="D3:E3"/>
    <mergeCell ref="G3:H3"/>
    <mergeCell ref="A10:B10"/>
    <mergeCell ref="D10:E10"/>
    <mergeCell ref="G10:H10"/>
    <mergeCell ref="M12:N12"/>
    <mergeCell ref="A13:B14"/>
    <mergeCell ref="D13:E14"/>
    <mergeCell ref="G13:H14"/>
    <mergeCell ref="M13:N14"/>
    <mergeCell ref="J12:K12"/>
    <mergeCell ref="J13:K14"/>
    <mergeCell ref="A12:B12"/>
    <mergeCell ref="D12:E12"/>
    <mergeCell ref="G12:H12"/>
  </mergeCells>
  <pageMargins left="0.7" right="0.7" top="0.75" bottom="0.75" header="0" footer="0"/>
  <pageSetup orientation="landscape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N998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216</v>
      </c>
      <c r="B1" s="36"/>
      <c r="D1" s="47" t="s">
        <v>216</v>
      </c>
      <c r="E1" s="36"/>
      <c r="G1" s="47" t="s">
        <v>216</v>
      </c>
      <c r="H1" s="36"/>
      <c r="J1" s="47" t="s">
        <v>216</v>
      </c>
      <c r="K1" s="36"/>
      <c r="M1" s="47" t="s">
        <v>216</v>
      </c>
      <c r="N1" s="36"/>
    </row>
    <row r="2" spans="1:14" ht="42.75" customHeight="1">
      <c r="A2" s="45" t="s">
        <v>217</v>
      </c>
      <c r="B2" s="36"/>
      <c r="D2" s="45" t="s">
        <v>217</v>
      </c>
      <c r="E2" s="36"/>
      <c r="G2" s="45" t="s">
        <v>217</v>
      </c>
      <c r="H2" s="36"/>
      <c r="J2" s="45" t="s">
        <v>217</v>
      </c>
      <c r="K2" s="36"/>
      <c r="M2" s="45" t="s">
        <v>217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1">
        <v>1265</v>
      </c>
      <c r="B6" s="6">
        <f ca="1">IFERROR(__xludf.DUMMYFUNCTION("IMPORTRANGE(""https://docs.google.com/spreadsheets/d/1DE2TZi0ZzoaTrcrwoDDXUxGjbFAplgA1Y807lojH3sc/edit#gid=207921682"",""P119!B6:B6"")"),1)</f>
        <v>1</v>
      </c>
      <c r="D6" s="11">
        <v>1265</v>
      </c>
      <c r="E6" s="6">
        <f ca="1">IFERROR(__xludf.DUMMYFUNCTION("IMPORTRANGE(""https://docs.google.com/spreadsheets/d/1DE2TZi0ZzoaTrcrwoDDXUxGjbFAplgA1Y807lojH3sc/edit#gid=207921682"",""P119!B6:B6"")"),1)</f>
        <v>1</v>
      </c>
      <c r="G6" s="11">
        <v>1265</v>
      </c>
      <c r="H6" s="6">
        <f ca="1">IFERROR(__xludf.DUMMYFUNCTION("IMPORTRANGE(""https://docs.google.com/spreadsheets/d/1DE2TZi0ZzoaTrcrwoDDXUxGjbFAplgA1Y807lojH3sc/edit#gid=207921682"",""P119!B6:B6"")"),1)</f>
        <v>1</v>
      </c>
      <c r="J6" s="11">
        <v>1265</v>
      </c>
      <c r="K6" s="6">
        <f ca="1">IFERROR(__xludf.DUMMYFUNCTION("IMPORTRANGE(""https://docs.google.com/spreadsheets/d/1DE2TZi0ZzoaTrcrwoDDXUxGjbFAplgA1Y807lojH3sc/edit#gid=207921682"",""P119!B6:B6"")"),1)</f>
        <v>1</v>
      </c>
      <c r="M6" s="11">
        <v>1265</v>
      </c>
      <c r="N6" s="6">
        <f ca="1">IFERROR(__xludf.DUMMYFUNCTION("IMPORTRANGE(""https://docs.google.com/spreadsheets/d/1DE2TZi0ZzoaTrcrwoDDXUxGjbFAplgA1Y807lojH3sc/edit#gid=207921682"",""P119!B6:B6"")"),1)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N1003"/>
  <sheetViews>
    <sheetView topLeftCell="H1" workbookViewId="0">
      <selection activeCell="O1" sqref="O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5" width="8.85546875" customWidth="1"/>
  </cols>
  <sheetData>
    <row r="1" spans="1:14" ht="26.25">
      <c r="A1" s="47" t="s">
        <v>218</v>
      </c>
      <c r="B1" s="36"/>
      <c r="D1" s="47" t="s">
        <v>218</v>
      </c>
      <c r="E1" s="36"/>
      <c r="G1" s="47" t="s">
        <v>218</v>
      </c>
      <c r="H1" s="36"/>
      <c r="J1" s="47" t="s">
        <v>218</v>
      </c>
      <c r="K1" s="36"/>
      <c r="M1" s="47" t="s">
        <v>218</v>
      </c>
      <c r="N1" s="36"/>
    </row>
    <row r="2" spans="1:14" ht="42.75" customHeight="1">
      <c r="A2" s="45" t="s">
        <v>219</v>
      </c>
      <c r="B2" s="36"/>
      <c r="D2" s="45" t="s">
        <v>219</v>
      </c>
      <c r="E2" s="36"/>
      <c r="G2" s="45" t="s">
        <v>219</v>
      </c>
      <c r="H2" s="36"/>
      <c r="J2" s="45" t="s">
        <v>219</v>
      </c>
      <c r="K2" s="36"/>
      <c r="M2" s="45" t="s">
        <v>219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1214</v>
      </c>
      <c r="B6" s="6">
        <f ca="1">IFERROR(__xludf.DUMMYFUNCTION("IMPORTRANGE(""https://docs.google.com/spreadsheets/d/1DE2TZi0ZzoaTrcrwoDDXUxGjbFAplgA1Y807lojH3sc/edit#gid=207921682"",""P120!B6:B6"")"),5)</f>
        <v>5</v>
      </c>
      <c r="D6" s="12">
        <v>1214</v>
      </c>
      <c r="E6" s="6">
        <f ca="1">IFERROR(__xludf.DUMMYFUNCTION("IMPORTRANGE(""https://docs.google.com/spreadsheets/d/1gi2jVGtOig0T_VuMzkDmVWBz8lK52kKuCS7STbR9e28/edit#gid=349400232"",""P120!B6:B6"")"),4)</f>
        <v>4</v>
      </c>
      <c r="G6" s="12">
        <v>1214</v>
      </c>
      <c r="H6" s="6">
        <f ca="1">IFERROR(__xludf.DUMMYFUNCTION("IMPORTRANGE(""https://docs.google.com/spreadsheets/d/1mrAeX9JEhoJs2ZHEF4PozgrayXCrb5e6Q3lfOlWehQY/edit#gid=381554019"",""P120!B6:B6"")"),5)</f>
        <v>5</v>
      </c>
      <c r="J6" s="12">
        <v>1214</v>
      </c>
      <c r="K6" s="6">
        <f ca="1">IFERROR(__xludf.DUMMYFUNCTION("IMPORTRANGE(""https://docs.google.com/spreadsheets/d/12HtoRNFY5X90ARVwTZSazTzMJVTT_qZFXPicptcT0bg/edit#gid=381554019"",""P120!B6:B6"")"),5)</f>
        <v>5</v>
      </c>
      <c r="M6" s="12">
        <v>1214</v>
      </c>
      <c r="N6" s="6">
        <f ca="1">IFERROR(__xludf.DUMMYFUNCTION("IMPORTRANGE(""https://docs.google.com/spreadsheets/d/1vIeXzcDIKQtYKxshH3mL8j3ytVuGP1MJeVl_qoGHRSE/edit#gid=381554019"",""P120!B6:B6"")"),5)</f>
        <v>5</v>
      </c>
    </row>
    <row r="7" spans="1:14" ht="18.75">
      <c r="A7" s="12">
        <v>1185</v>
      </c>
      <c r="B7" s="6">
        <f ca="1">IFERROR(__xludf.DUMMYFUNCTION("IMPORTRANGE(""https://docs.google.com/spreadsheets/d/1DE2TZi0ZzoaTrcrwoDDXUxGjbFAplgA1Y807lojH3sc/edit#gid=207921682"",""P120!B7:B7"")"),6)</f>
        <v>6</v>
      </c>
      <c r="D7" s="12">
        <v>1185</v>
      </c>
      <c r="E7" s="6">
        <f ca="1">IFERROR(__xludf.DUMMYFUNCTION("IMPORTRANGE(""https://docs.google.com/spreadsheets/d/1gi2jVGtOig0T_VuMzkDmVWBz8lK52kKuCS7STbR9e28/edit#gid=349400232"",""P120!B7:B7"")"),6)</f>
        <v>6</v>
      </c>
      <c r="G7" s="12">
        <v>1185</v>
      </c>
      <c r="H7" s="6">
        <f ca="1">IFERROR(__xludf.DUMMYFUNCTION("IMPORTRANGE(""https://docs.google.com/spreadsheets/d/1mrAeX9JEhoJs2ZHEF4PozgrayXCrb5e6Q3lfOlWehQY/edit#gid=381554019"",""P120!B7:B7"")"),1)</f>
        <v>1</v>
      </c>
      <c r="J7" s="12">
        <v>1185</v>
      </c>
      <c r="K7" s="6">
        <f ca="1">IFERROR(__xludf.DUMMYFUNCTION("IMPORTRANGE(""https://docs.google.com/spreadsheets/d/12HtoRNFY5X90ARVwTZSazTzMJVTT_qZFXPicptcT0bg/edit#gid=381554019"",""P120!B7:B7"")"),6)</f>
        <v>6</v>
      </c>
      <c r="M7" s="12">
        <v>1185</v>
      </c>
      <c r="N7" s="6">
        <f ca="1">IFERROR(__xludf.DUMMYFUNCTION("IMPORTRANGE(""https://docs.google.com/spreadsheets/d/1vIeXzcDIKQtYKxshH3mL8j3ytVuGP1MJeVl_qoGHRSE/edit#gid=381554019"",""P120!B7:B7"")"),6)</f>
        <v>6</v>
      </c>
    </row>
    <row r="8" spans="1:14" ht="18.75">
      <c r="A8" s="12">
        <v>1149</v>
      </c>
      <c r="B8" s="6">
        <f ca="1">IFERROR(__xludf.DUMMYFUNCTION("IMPORTRANGE(""https://docs.google.com/spreadsheets/d/1DE2TZi0ZzoaTrcrwoDDXUxGjbFAplgA1Y807lojH3sc/edit#gid=207921682"",""P120!B8:B8"")"),1)</f>
        <v>1</v>
      </c>
      <c r="D8" s="12">
        <v>1149</v>
      </c>
      <c r="E8" s="6">
        <f ca="1">IFERROR(__xludf.DUMMYFUNCTION("IMPORTRANGE(""https://docs.google.com/spreadsheets/d/1gi2jVGtOig0T_VuMzkDmVWBz8lK52kKuCS7STbR9e28/edit#gid=349400232"",""P120!B8:B8"")"),5)</f>
        <v>5</v>
      </c>
      <c r="G8" s="12">
        <v>1149</v>
      </c>
      <c r="H8" s="6">
        <f ca="1">IFERROR(__xludf.DUMMYFUNCTION("IMPORTRANGE(""https://docs.google.com/spreadsheets/d/1mrAeX9JEhoJs2ZHEF4PozgrayXCrb5e6Q3lfOlWehQY/edit#gid=381554019"",""P120!B8:B8"")"),4)</f>
        <v>4</v>
      </c>
      <c r="J8" s="12">
        <v>1149</v>
      </c>
      <c r="K8" s="6">
        <f ca="1">IFERROR(__xludf.DUMMYFUNCTION("IMPORTRANGE(""https://docs.google.com/spreadsheets/d/12HtoRNFY5X90ARVwTZSazTzMJVTT_qZFXPicptcT0bg/edit#gid=381554019"",""P120!B8:B8"")"),1)</f>
        <v>1</v>
      </c>
      <c r="M8" s="12">
        <v>1149</v>
      </c>
      <c r="N8" s="6">
        <f ca="1">IFERROR(__xludf.DUMMYFUNCTION("IMPORTRANGE(""https://docs.google.com/spreadsheets/d/1vIeXzcDIKQtYKxshH3mL8j3ytVuGP1MJeVl_qoGHRSE/edit#gid=381554019"",""P120!B8:B8"")"),1)</f>
        <v>1</v>
      </c>
    </row>
    <row r="9" spans="1:14" ht="18.75">
      <c r="A9" s="12">
        <v>1160</v>
      </c>
      <c r="B9" s="6">
        <f ca="1">IFERROR(__xludf.DUMMYFUNCTION("IMPORTRANGE(""https://docs.google.com/spreadsheets/d/1DE2TZi0ZzoaTrcrwoDDXUxGjbFAplgA1Y807lojH3sc/edit#gid=207921682"",""P120!B9:B9"")"),2)</f>
        <v>2</v>
      </c>
      <c r="D9" s="12">
        <v>1160</v>
      </c>
      <c r="E9" s="6">
        <f ca="1">IFERROR(__xludf.DUMMYFUNCTION("IMPORTRANGE(""https://docs.google.com/spreadsheets/d/1gi2jVGtOig0T_VuMzkDmVWBz8lK52kKuCS7STbR9e28/edit#gid=349400232"",""P120!B9:B9"")"),1)</f>
        <v>1</v>
      </c>
      <c r="G9" s="12">
        <v>1160</v>
      </c>
      <c r="H9" s="6">
        <f ca="1">IFERROR(__xludf.DUMMYFUNCTION("IMPORTRANGE(""https://docs.google.com/spreadsheets/d/1mrAeX9JEhoJs2ZHEF4PozgrayXCrb5e6Q3lfOlWehQY/edit#gid=381554019"",""P120!B9:B9"")"),2)</f>
        <v>2</v>
      </c>
      <c r="J9" s="12">
        <v>1160</v>
      </c>
      <c r="K9" s="6">
        <f ca="1">IFERROR(__xludf.DUMMYFUNCTION("IMPORTRANGE(""https://docs.google.com/spreadsheets/d/12HtoRNFY5X90ARVwTZSazTzMJVTT_qZFXPicptcT0bg/edit#gid=381554019"",""P120!B9:B9"")"),3)</f>
        <v>3</v>
      </c>
      <c r="M9" s="12">
        <v>1160</v>
      </c>
      <c r="N9" s="6">
        <f ca="1">IFERROR(__xludf.DUMMYFUNCTION("IMPORTRANGE(""https://docs.google.com/spreadsheets/d/1vIeXzcDIKQtYKxshH3mL8j3ytVuGP1MJeVl_qoGHRSE/edit#gid=381554019"",""P120!B9:B9"")"),4)</f>
        <v>4</v>
      </c>
    </row>
    <row r="10" spans="1:14" ht="18.75">
      <c r="A10" s="12">
        <v>1220</v>
      </c>
      <c r="B10" s="6">
        <f ca="1">IFERROR(__xludf.DUMMYFUNCTION("IMPORTRANGE(""https://docs.google.com/spreadsheets/d/1DE2TZi0ZzoaTrcrwoDDXUxGjbFAplgA1Y807lojH3sc/edit#gid=207921682"",""P120!B10:B10"")"),3)</f>
        <v>3</v>
      </c>
      <c r="D10" s="12">
        <v>1220</v>
      </c>
      <c r="E10" s="6">
        <f ca="1">IFERROR(__xludf.DUMMYFUNCTION("IMPORTRANGE(""https://docs.google.com/spreadsheets/d/1gi2jVGtOig0T_VuMzkDmVWBz8lK52kKuCS7STbR9e28/edit#gid=349400232"",""P120!B10:B10"")"),3)</f>
        <v>3</v>
      </c>
      <c r="G10" s="12">
        <v>1220</v>
      </c>
      <c r="H10" s="6">
        <f ca="1">IFERROR(__xludf.DUMMYFUNCTION("IMPORTRANGE(""https://docs.google.com/spreadsheets/d/1mrAeX9JEhoJs2ZHEF4PozgrayXCrb5e6Q3lfOlWehQY/edit#gid=381554019"",""P120!B10:B10"")"),6)</f>
        <v>6</v>
      </c>
      <c r="J10" s="12">
        <v>1220</v>
      </c>
      <c r="K10" s="6">
        <f ca="1">IFERROR(__xludf.DUMMYFUNCTION("IMPORTRANGE(""https://docs.google.com/spreadsheets/d/12HtoRNFY5X90ARVwTZSazTzMJVTT_qZFXPicptcT0bg/edit#gid=381554019"",""P120!B10:B10"")"),2)</f>
        <v>2</v>
      </c>
      <c r="M10" s="12">
        <v>1220</v>
      </c>
      <c r="N10" s="6">
        <f ca="1">IFERROR(__xludf.DUMMYFUNCTION("IMPORTRANGE(""https://docs.google.com/spreadsheets/d/1vIeXzcDIKQtYKxshH3mL8j3ytVuGP1MJeVl_qoGHRSE/edit#gid=381554019"",""P120!B10:B10"")"),3)</f>
        <v>3</v>
      </c>
    </row>
    <row r="11" spans="1:14" ht="18.75">
      <c r="A11" s="12">
        <v>134</v>
      </c>
      <c r="B11" s="6">
        <f ca="1">IFERROR(__xludf.DUMMYFUNCTION("IMPORTRANGE(""https://docs.google.com/spreadsheets/d/1DE2TZi0ZzoaTrcrwoDDXUxGjbFAplgA1Y807lojH3sc/edit#gid=207921682"",""P120!B11:B11"")"),4)</f>
        <v>4</v>
      </c>
      <c r="D11" s="12">
        <v>134</v>
      </c>
      <c r="E11" s="6">
        <f ca="1">IFERROR(__xludf.DUMMYFUNCTION("IMPORTRANGE(""https://docs.google.com/spreadsheets/d/1gi2jVGtOig0T_VuMzkDmVWBz8lK52kKuCS7STbR9e28/edit#gid=349400232"",""P120!B11:B11"")"),2)</f>
        <v>2</v>
      </c>
      <c r="G11" s="12">
        <v>134</v>
      </c>
      <c r="H11" s="6">
        <f ca="1">IFERROR(__xludf.DUMMYFUNCTION("IMPORTRANGE(""https://docs.google.com/spreadsheets/d/1mrAeX9JEhoJs2ZHEF4PozgrayXCrb5e6Q3lfOlWehQY/edit#gid=381554019"",""P120!B11:B11"")"),3)</f>
        <v>3</v>
      </c>
      <c r="J11" s="12">
        <v>134</v>
      </c>
      <c r="K11" s="6">
        <f ca="1">IFERROR(__xludf.DUMMYFUNCTION("IMPORTRANGE(""https://docs.google.com/spreadsheets/d/12HtoRNFY5X90ARVwTZSazTzMJVTT_qZFXPicptcT0bg/edit#gid=381554019"",""P120!B11:B11"")"),4)</f>
        <v>4</v>
      </c>
      <c r="M11" s="12">
        <v>134</v>
      </c>
      <c r="N11" s="6">
        <f ca="1">IFERROR(__xludf.DUMMYFUNCTION("IMPORTRANGE(""https://docs.google.com/spreadsheets/d/1vIeXzcDIKQtYKxshH3mL8j3ytVuGP1MJeVl_qoGHRSE/edit#gid=381554019"",""P120!B11:B11"")"),2)</f>
        <v>2</v>
      </c>
    </row>
    <row r="12" spans="1:14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N1004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220</v>
      </c>
      <c r="B1" s="36"/>
      <c r="D1" s="47" t="s">
        <v>220</v>
      </c>
      <c r="E1" s="36"/>
      <c r="G1" s="47" t="s">
        <v>220</v>
      </c>
      <c r="H1" s="36"/>
      <c r="J1" s="47" t="s">
        <v>220</v>
      </c>
      <c r="K1" s="36"/>
      <c r="M1" s="47" t="s">
        <v>220</v>
      </c>
      <c r="N1" s="36"/>
    </row>
    <row r="2" spans="1:14" ht="42.75" customHeight="1">
      <c r="A2" s="45" t="s">
        <v>221</v>
      </c>
      <c r="B2" s="36"/>
      <c r="D2" s="45" t="s">
        <v>221</v>
      </c>
      <c r="E2" s="36"/>
      <c r="G2" s="45" t="s">
        <v>221</v>
      </c>
      <c r="H2" s="36"/>
      <c r="J2" s="45" t="s">
        <v>221</v>
      </c>
      <c r="K2" s="36"/>
      <c r="M2" s="45" t="s">
        <v>221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181</v>
      </c>
      <c r="D5" s="2" t="s">
        <v>5</v>
      </c>
      <c r="E5" s="2" t="s">
        <v>181</v>
      </c>
      <c r="G5" s="2" t="s">
        <v>5</v>
      </c>
      <c r="H5" s="2" t="s">
        <v>181</v>
      </c>
      <c r="J5" s="2" t="s">
        <v>5</v>
      </c>
      <c r="K5" s="2" t="s">
        <v>181</v>
      </c>
      <c r="M5" s="2" t="s">
        <v>5</v>
      </c>
      <c r="N5" s="2" t="s">
        <v>181</v>
      </c>
    </row>
    <row r="6" spans="1:14" ht="19.5">
      <c r="A6" s="32">
        <v>1099</v>
      </c>
      <c r="B6" s="6">
        <f ca="1">IFERROR(__xludf.DUMMYFUNCTION("IMPORTRANGE(""https://docs.google.com/spreadsheets/d/1DE2TZi0ZzoaTrcrwoDDXUxGjbFAplgA1Y807lojH3sc/edit#gid=207921682"",""P122!B6:B6"")"),4)</f>
        <v>4</v>
      </c>
      <c r="D6" s="32">
        <v>1099</v>
      </c>
      <c r="E6" s="6">
        <f ca="1">IFERROR(__xludf.DUMMYFUNCTION("IMPORTRANGE(""https://docs.google.com/spreadsheets/d/1gi2jVGtOig0T_VuMzkDmVWBz8lK52kKuCS7STbR9e28/edit#gid=349400232"",""P122!B6:B6"")"),3)</f>
        <v>3</v>
      </c>
      <c r="G6" s="32">
        <v>1099</v>
      </c>
      <c r="H6" s="6">
        <f ca="1">IFERROR(__xludf.DUMMYFUNCTION("IMPORTRANGE(""https://docs.google.com/spreadsheets/d/1mrAeX9JEhoJs2ZHEF4PozgrayXCrb5e6Q3lfOlWehQY/edit#gid=381554019"",""P122!B6:B6"")"),5)</f>
        <v>5</v>
      </c>
      <c r="J6" s="32">
        <v>1099</v>
      </c>
      <c r="K6" s="6">
        <f ca="1">IFERROR(__xludf.DUMMYFUNCTION("IMPORTRANGE(""https://docs.google.com/spreadsheets/d/12HtoRNFY5X90ARVwTZSazTzMJVTT_qZFXPicptcT0bg/edit#gid=381554019"",""P122!B6:B6"")"),6)</f>
        <v>6</v>
      </c>
      <c r="M6" s="32">
        <v>1099</v>
      </c>
      <c r="N6" s="6">
        <f ca="1">IFERROR(__xludf.DUMMYFUNCTION("IMPORTRANGE(""https://docs.google.com/spreadsheets/d/1vIeXzcDIKQtYKxshH3mL8j3ytVuGP1MJeVl_qoGHRSE/edit#gid=381554019"",""P122!B6:B6"")"),3)</f>
        <v>3</v>
      </c>
    </row>
    <row r="7" spans="1:14" ht="19.5">
      <c r="A7" s="32">
        <v>1143</v>
      </c>
      <c r="B7" s="6">
        <f ca="1">IFERROR(__xludf.DUMMYFUNCTION("IMPORTRANGE(""https://docs.google.com/spreadsheets/d/1DE2TZi0ZzoaTrcrwoDDXUxGjbFAplgA1Y807lojH3sc/edit#gid=207921682"",""P122!B7:B7"")"),7)</f>
        <v>7</v>
      </c>
      <c r="D7" s="32">
        <v>1143</v>
      </c>
      <c r="E7" s="6">
        <f ca="1">IFERROR(__xludf.DUMMYFUNCTION("IMPORTRANGE(""https://docs.google.com/spreadsheets/d/1gi2jVGtOig0T_VuMzkDmVWBz8lK52kKuCS7STbR9e28/edit#gid=349400232"",""P122!B7:B7"")"),7)</f>
        <v>7</v>
      </c>
      <c r="G7" s="32">
        <v>1143</v>
      </c>
      <c r="H7" s="6">
        <f ca="1">IFERROR(__xludf.DUMMYFUNCTION("IMPORTRANGE(""https://docs.google.com/spreadsheets/d/1mrAeX9JEhoJs2ZHEF4PozgrayXCrb5e6Q3lfOlWehQY/edit#gid=381554019"",""P122!B7:B7"")"),7)</f>
        <v>7</v>
      </c>
      <c r="J7" s="32">
        <v>1143</v>
      </c>
      <c r="K7" s="6">
        <f ca="1">IFERROR(__xludf.DUMMYFUNCTION("IMPORTRANGE(""https://docs.google.com/spreadsheets/d/12HtoRNFY5X90ARVwTZSazTzMJVTT_qZFXPicptcT0bg/edit#gid=381554019"",""P122!B7:B7"")"),7)</f>
        <v>7</v>
      </c>
      <c r="M7" s="32">
        <v>1143</v>
      </c>
      <c r="N7" s="6">
        <f ca="1">IFERROR(__xludf.DUMMYFUNCTION("IMPORTRANGE(""https://docs.google.com/spreadsheets/d/1vIeXzcDIKQtYKxshH3mL8j3ytVuGP1MJeVl_qoGHRSE/edit#gid=381554019"",""P122!B7:B7"")"),7)</f>
        <v>7</v>
      </c>
    </row>
    <row r="8" spans="1:14" ht="19.5">
      <c r="A8" s="32">
        <v>1150</v>
      </c>
      <c r="B8" s="6">
        <f ca="1">IFERROR(__xludf.DUMMYFUNCTION("IMPORTRANGE(""https://docs.google.com/spreadsheets/d/1DE2TZi0ZzoaTrcrwoDDXUxGjbFAplgA1Y807lojH3sc/edit#gid=207921682"",""P122!B8:B8"")"),5)</f>
        <v>5</v>
      </c>
      <c r="D8" s="32">
        <v>1150</v>
      </c>
      <c r="E8" s="6">
        <f ca="1">IFERROR(__xludf.DUMMYFUNCTION("IMPORTRANGE(""https://docs.google.com/spreadsheets/d/1gi2jVGtOig0T_VuMzkDmVWBz8lK52kKuCS7STbR9e28/edit#gid=349400232"",""P122!B8:B8"")"),5)</f>
        <v>5</v>
      </c>
      <c r="G8" s="32">
        <v>1150</v>
      </c>
      <c r="H8" s="6">
        <f ca="1">IFERROR(__xludf.DUMMYFUNCTION("IMPORTRANGE(""https://docs.google.com/spreadsheets/d/1mrAeX9JEhoJs2ZHEF4PozgrayXCrb5e6Q3lfOlWehQY/edit#gid=381554019"",""P122!B8:B8"")"),6)</f>
        <v>6</v>
      </c>
      <c r="J8" s="32">
        <v>1150</v>
      </c>
      <c r="K8" s="6">
        <f ca="1">IFERROR(__xludf.DUMMYFUNCTION("IMPORTRANGE(""https://docs.google.com/spreadsheets/d/12HtoRNFY5X90ARVwTZSazTzMJVTT_qZFXPicptcT0bg/edit#gid=381554019"",""P122!B8:B8"")"),4)</f>
        <v>4</v>
      </c>
      <c r="M8" s="32">
        <v>1150</v>
      </c>
      <c r="N8" s="6">
        <f ca="1">IFERROR(__xludf.DUMMYFUNCTION("IMPORTRANGE(""https://docs.google.com/spreadsheets/d/1vIeXzcDIKQtYKxshH3mL8j3ytVuGP1MJeVl_qoGHRSE/edit#gid=381554019"",""P122!B8:B8"")"),4)</f>
        <v>4</v>
      </c>
    </row>
    <row r="9" spans="1:14" ht="19.5">
      <c r="A9" s="32">
        <v>1105</v>
      </c>
      <c r="B9" s="6">
        <f ca="1">IFERROR(__xludf.DUMMYFUNCTION("IMPORTRANGE(""https://docs.google.com/spreadsheets/d/1DE2TZi0ZzoaTrcrwoDDXUxGjbFAplgA1Y807lojH3sc/edit#gid=207921682"",""P122!B9:B9"")"),2)</f>
        <v>2</v>
      </c>
      <c r="D9" s="32">
        <v>1105</v>
      </c>
      <c r="E9" s="6">
        <f ca="1">IFERROR(__xludf.DUMMYFUNCTION("IMPORTRANGE(""https://docs.google.com/spreadsheets/d/1gi2jVGtOig0T_VuMzkDmVWBz8lK52kKuCS7STbR9e28/edit#gid=349400232"",""P122!B9:B9"")"),4)</f>
        <v>4</v>
      </c>
      <c r="G9" s="32">
        <v>1105</v>
      </c>
      <c r="H9" s="6">
        <f ca="1">IFERROR(__xludf.DUMMYFUNCTION("IMPORTRANGE(""https://docs.google.com/spreadsheets/d/1mrAeX9JEhoJs2ZHEF4PozgrayXCrb5e6Q3lfOlWehQY/edit#gid=381554019"",""P122!B9:B9"")"),3)</f>
        <v>3</v>
      </c>
      <c r="J9" s="32">
        <v>1105</v>
      </c>
      <c r="K9" s="6">
        <f ca="1">IFERROR(__xludf.DUMMYFUNCTION("IMPORTRANGE(""https://docs.google.com/spreadsheets/d/12HtoRNFY5X90ARVwTZSazTzMJVTT_qZFXPicptcT0bg/edit#gid=381554019"",""P122!B9:B9"")"),1)</f>
        <v>1</v>
      </c>
      <c r="M9" s="32">
        <v>1105</v>
      </c>
      <c r="N9" s="6">
        <f ca="1">IFERROR(__xludf.DUMMYFUNCTION("IMPORTRANGE(""https://docs.google.com/spreadsheets/d/1vIeXzcDIKQtYKxshH3mL8j3ytVuGP1MJeVl_qoGHRSE/edit#gid=381554019"",""P122!B9:B9"")"),6)</f>
        <v>6</v>
      </c>
    </row>
    <row r="10" spans="1:14" ht="19.5">
      <c r="A10" s="32">
        <v>1102</v>
      </c>
      <c r="B10" s="6">
        <f ca="1">IFERROR(__xludf.DUMMYFUNCTION("IMPORTRANGE(""https://docs.google.com/spreadsheets/d/1DE2TZi0ZzoaTrcrwoDDXUxGjbFAplgA1Y807lojH3sc/edit#gid=207921682"",""P122!B10:B10"")"),6)</f>
        <v>6</v>
      </c>
      <c r="D10" s="32">
        <v>1102</v>
      </c>
      <c r="E10" s="6">
        <f ca="1">IFERROR(__xludf.DUMMYFUNCTION("IMPORTRANGE(""https://docs.google.com/spreadsheets/d/1gi2jVGtOig0T_VuMzkDmVWBz8lK52kKuCS7STbR9e28/edit#gid=349400232"",""P122!B10:B10"")"),6)</f>
        <v>6</v>
      </c>
      <c r="G10" s="32">
        <v>1102</v>
      </c>
      <c r="H10" s="6">
        <f ca="1">IFERROR(__xludf.DUMMYFUNCTION("IMPORTRANGE(""https://docs.google.com/spreadsheets/d/1mrAeX9JEhoJs2ZHEF4PozgrayXCrb5e6Q3lfOlWehQY/edit#gid=381554019"",""P122!B10:B10"")"),4)</f>
        <v>4</v>
      </c>
      <c r="J10" s="32">
        <v>1102</v>
      </c>
      <c r="K10" s="6">
        <f ca="1">IFERROR(__xludf.DUMMYFUNCTION("IMPORTRANGE(""https://docs.google.com/spreadsheets/d/12HtoRNFY5X90ARVwTZSazTzMJVTT_qZFXPicptcT0bg/edit#gid=381554019"",""P122!B10:B10"")"),3)</f>
        <v>3</v>
      </c>
      <c r="M10" s="32">
        <v>1102</v>
      </c>
      <c r="N10" s="6">
        <f ca="1">IFERROR(__xludf.DUMMYFUNCTION("IMPORTRANGE(""https://docs.google.com/spreadsheets/d/1vIeXzcDIKQtYKxshH3mL8j3ytVuGP1MJeVl_qoGHRSE/edit#gid=381554019"",""P122!B10:B10"")"),5)</f>
        <v>5</v>
      </c>
    </row>
    <row r="11" spans="1:14" ht="19.5">
      <c r="A11" s="32">
        <v>1145</v>
      </c>
      <c r="B11" s="6">
        <f ca="1">IFERROR(__xludf.DUMMYFUNCTION("IMPORTRANGE(""https://docs.google.com/spreadsheets/d/1DE2TZi0ZzoaTrcrwoDDXUxGjbFAplgA1Y807lojH3sc/edit#gid=207921682"",""P122!B11:B11"")"),3)</f>
        <v>3</v>
      </c>
      <c r="D11" s="32">
        <v>1145</v>
      </c>
      <c r="E11" s="6">
        <f ca="1">IFERROR(__xludf.DUMMYFUNCTION("IMPORTRANGE(""https://docs.google.com/spreadsheets/d/1gi2jVGtOig0T_VuMzkDmVWBz8lK52kKuCS7STbR9e28/edit#gid=349400232"",""P122!B11:B11"")"),2)</f>
        <v>2</v>
      </c>
      <c r="G11" s="32">
        <v>1145</v>
      </c>
      <c r="H11" s="6">
        <f ca="1">IFERROR(__xludf.DUMMYFUNCTION("IMPORTRANGE(""https://docs.google.com/spreadsheets/d/1mrAeX9JEhoJs2ZHEF4PozgrayXCrb5e6Q3lfOlWehQY/edit#gid=381554019"",""P122!B11:B11"")"),1)</f>
        <v>1</v>
      </c>
      <c r="J11" s="32">
        <v>1145</v>
      </c>
      <c r="K11" s="6">
        <f ca="1">IFERROR(__xludf.DUMMYFUNCTION("IMPORTRANGE(""https://docs.google.com/spreadsheets/d/12HtoRNFY5X90ARVwTZSazTzMJVTT_qZFXPicptcT0bg/edit#gid=381554019"",""P122!B11:B11"")"),5)</f>
        <v>5</v>
      </c>
      <c r="M11" s="32">
        <v>1145</v>
      </c>
      <c r="N11" s="6">
        <f ca="1">IFERROR(__xludf.DUMMYFUNCTION("IMPORTRANGE(""https://docs.google.com/spreadsheets/d/1vIeXzcDIKQtYKxshH3mL8j3ytVuGP1MJeVl_qoGHRSE/edit#gid=381554019"",""P122!B11:B11"")"),1)</f>
        <v>1</v>
      </c>
    </row>
    <row r="12" spans="1:14" ht="19.5">
      <c r="A12" s="32">
        <v>51</v>
      </c>
      <c r="B12" s="6">
        <f ca="1">IFERROR(__xludf.DUMMYFUNCTION("IMPORTRANGE(""https://docs.google.com/spreadsheets/d/1DE2TZi0ZzoaTrcrwoDDXUxGjbFAplgA1Y807lojH3sc/edit#gid=207921682"",""P122!B12:B12"")"),1)</f>
        <v>1</v>
      </c>
      <c r="D12" s="32">
        <v>51</v>
      </c>
      <c r="E12" s="6">
        <f ca="1">IFERROR(__xludf.DUMMYFUNCTION("IMPORTRANGE(""https://docs.google.com/spreadsheets/d/1gi2jVGtOig0T_VuMzkDmVWBz8lK52kKuCS7STbR9e28/edit#gid=349400232"",""P122!B12:B12"")"),1)</f>
        <v>1</v>
      </c>
      <c r="G12" s="32">
        <v>51</v>
      </c>
      <c r="H12" s="6">
        <f ca="1">IFERROR(__xludf.DUMMYFUNCTION("IMPORTRANGE(""https://docs.google.com/spreadsheets/d/1mrAeX9JEhoJs2ZHEF4PozgrayXCrb5e6Q3lfOlWehQY/edit#gid=381554019"",""P122!B12:B12"")"),2)</f>
        <v>2</v>
      </c>
      <c r="J12" s="32">
        <v>51</v>
      </c>
      <c r="K12" s="6">
        <f ca="1">IFERROR(__xludf.DUMMYFUNCTION("IMPORTRANGE(""https://docs.google.com/spreadsheets/d/12HtoRNFY5X90ARVwTZSazTzMJVTT_qZFXPicptcT0bg/edit#gid=381554019"",""P122!B12:B12"")"),2)</f>
        <v>2</v>
      </c>
      <c r="M12" s="32">
        <v>51</v>
      </c>
      <c r="N12" s="6">
        <f ca="1">IFERROR(__xludf.DUMMYFUNCTION("IMPORTRANGE(""https://docs.google.com/spreadsheets/d/1vIeXzcDIKQtYKxshH3mL8j3ytVuGP1MJeVl_qoGHRSE/edit#gid=381554019"",""P122!B12:B12"")"),2)</f>
        <v>2</v>
      </c>
    </row>
    <row r="13" spans="1:14" ht="18.75">
      <c r="A13" s="43" t="s">
        <v>122</v>
      </c>
      <c r="B13" s="44"/>
      <c r="D13" s="43" t="s">
        <v>122</v>
      </c>
      <c r="E13" s="44"/>
      <c r="G13" s="43" t="s">
        <v>122</v>
      </c>
      <c r="H13" s="44"/>
      <c r="J13" s="43" t="s">
        <v>122</v>
      </c>
      <c r="K13" s="44"/>
      <c r="M13" s="43" t="s">
        <v>122</v>
      </c>
      <c r="N13" s="44"/>
    </row>
    <row r="14" spans="1:14" ht="18.75">
      <c r="A14" s="9"/>
      <c r="B14" s="10"/>
      <c r="D14" s="9"/>
      <c r="E14" s="10"/>
      <c r="G14" s="9"/>
      <c r="H14" s="10"/>
      <c r="J14" s="9"/>
      <c r="K14" s="10"/>
      <c r="M14" s="9"/>
      <c r="N14" s="10"/>
    </row>
    <row r="15" spans="1:14" ht="18.75">
      <c r="A15" s="35" t="s">
        <v>6</v>
      </c>
      <c r="B15" s="36"/>
      <c r="D15" s="35" t="s">
        <v>6</v>
      </c>
      <c r="E15" s="36"/>
      <c r="G15" s="35" t="s">
        <v>6</v>
      </c>
      <c r="H15" s="36"/>
      <c r="J15" s="35" t="s">
        <v>6</v>
      </c>
      <c r="K15" s="36"/>
      <c r="M15" s="35" t="s">
        <v>6</v>
      </c>
      <c r="N15" s="36"/>
    </row>
    <row r="16" spans="1:14">
      <c r="A16" s="37"/>
      <c r="B16" s="38"/>
      <c r="D16" s="41"/>
      <c r="E16" s="42"/>
      <c r="G16" s="41"/>
      <c r="H16" s="42"/>
      <c r="J16" s="41"/>
      <c r="K16" s="42"/>
      <c r="M16" s="41"/>
      <c r="N16" s="42"/>
    </row>
    <row r="17" spans="1:14">
      <c r="A17" s="39"/>
      <c r="B17" s="40"/>
      <c r="D17" s="39"/>
      <c r="E17" s="40"/>
      <c r="G17" s="39"/>
      <c r="H17" s="40"/>
      <c r="J17" s="39"/>
      <c r="K17" s="40"/>
      <c r="M17" s="39"/>
      <c r="N17" s="40"/>
    </row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3:K13"/>
    <mergeCell ref="M13:N13"/>
    <mergeCell ref="A2:B2"/>
    <mergeCell ref="A3:B3"/>
    <mergeCell ref="D3:E3"/>
    <mergeCell ref="G3:H3"/>
    <mergeCell ref="A13:B13"/>
    <mergeCell ref="D13:E13"/>
    <mergeCell ref="G13:H13"/>
    <mergeCell ref="M15:N15"/>
    <mergeCell ref="A16:B17"/>
    <mergeCell ref="D16:E17"/>
    <mergeCell ref="G16:H17"/>
    <mergeCell ref="M16:N17"/>
    <mergeCell ref="J15:K15"/>
    <mergeCell ref="J16:K17"/>
    <mergeCell ref="A15:B15"/>
    <mergeCell ref="D15:E15"/>
    <mergeCell ref="G15:H1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35</v>
      </c>
      <c r="B1" s="36"/>
      <c r="D1" s="47" t="s">
        <v>35</v>
      </c>
      <c r="E1" s="36"/>
      <c r="G1" s="47" t="s">
        <v>35</v>
      </c>
      <c r="H1" s="36"/>
      <c r="J1" s="47" t="s">
        <v>35</v>
      </c>
      <c r="K1" s="36"/>
      <c r="M1" s="47" t="s">
        <v>35</v>
      </c>
      <c r="N1" s="36"/>
    </row>
    <row r="2" spans="1:14" ht="42.75" customHeight="1">
      <c r="A2" s="45" t="s">
        <v>36</v>
      </c>
      <c r="B2" s="36"/>
      <c r="D2" s="45" t="s">
        <v>36</v>
      </c>
      <c r="E2" s="36"/>
      <c r="G2" s="45" t="s">
        <v>36</v>
      </c>
      <c r="H2" s="36"/>
      <c r="J2" s="45" t="s">
        <v>36</v>
      </c>
      <c r="K2" s="36"/>
      <c r="M2" s="45" t="s">
        <v>36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19</v>
      </c>
      <c r="D5" s="2" t="s">
        <v>5</v>
      </c>
      <c r="E5" s="2" t="s">
        <v>19</v>
      </c>
      <c r="G5" s="2" t="s">
        <v>5</v>
      </c>
      <c r="H5" s="2" t="s">
        <v>19</v>
      </c>
      <c r="J5" s="2" t="s">
        <v>5</v>
      </c>
      <c r="K5" s="2" t="s">
        <v>19</v>
      </c>
      <c r="M5" s="2" t="s">
        <v>5</v>
      </c>
      <c r="N5" s="2" t="s">
        <v>19</v>
      </c>
    </row>
    <row r="6" spans="1:14" ht="18.75">
      <c r="A6" s="11">
        <v>1241</v>
      </c>
      <c r="B6" s="6">
        <f ca="1">IFERROR(__xludf.DUMMYFUNCTION("IMPORTRANGE(""https://docs.google.com/spreadsheets/d/1DE2TZi0ZzoaTrcrwoDDXUxGjbFAplgA1Y807lojH3sc/edit#gid=207921682"",""P16!B6:B6"")"),1)</f>
        <v>1</v>
      </c>
      <c r="D6" s="11">
        <v>1241</v>
      </c>
      <c r="E6" s="6">
        <f ca="1">IFERROR(__xludf.DUMMYFUNCTION("IMPORTRANGE(""https://docs.google.com/spreadsheets/d/1gi2jVGtOig0T_VuMzkDmVWBz8lK52kKuCS7STbR9e28/edit#gid=349400232"",""P16!B6:B6"")"),1)</f>
        <v>1</v>
      </c>
      <c r="G6" s="11">
        <v>1241</v>
      </c>
      <c r="H6" s="6">
        <f ca="1">IFERROR(__xludf.DUMMYFUNCTION("IMPORTRANGE(""https://docs.google.com/spreadsheets/d/1mrAeX9JEhoJs2ZHEF4PozgrayXCrb5e6Q3lfOlWehQY/edit#gid=381554019"",""P16!B6:B6"")"),1)</f>
        <v>1</v>
      </c>
      <c r="J6" s="11">
        <v>1241</v>
      </c>
      <c r="K6" s="6">
        <f ca="1">IFERROR(__xludf.DUMMYFUNCTION("IMPORTRANGE(""https://docs.google.com/spreadsheets/d/12HtoRNFY5X90ARVwTZSazTzMJVTT_qZFXPicptcT0bg/edit#gid=381554019"",""P16!B6:B6"")"),1)</f>
        <v>1</v>
      </c>
      <c r="M6" s="11">
        <v>1241</v>
      </c>
      <c r="N6" s="6">
        <f ca="1">IFERROR(__xludf.DUMMYFUNCTION("IMPORTRANGE(""https://docs.google.com/spreadsheets/d/1vIeXzcDIKQtYKxshH3mL8j3ytVuGP1MJeVl_qoGHRSE/edit#gid=381554019"",""P16!B6:B6"")"),1)</f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spans="6:6" ht="15.75" customHeight="1">
      <c r="F19" s="7" t="s">
        <v>28</v>
      </c>
    </row>
    <row r="20" spans="6:6" ht="15.75" customHeight="1"/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N1005"/>
  <sheetViews>
    <sheetView topLeftCell="F1" workbookViewId="0">
      <selection activeCell="Q1" sqref="Q1:U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7" thickBot="1">
      <c r="A1" s="47" t="s">
        <v>222</v>
      </c>
      <c r="B1" s="36"/>
      <c r="D1" s="47" t="s">
        <v>222</v>
      </c>
      <c r="E1" s="36"/>
      <c r="G1" s="47" t="s">
        <v>222</v>
      </c>
      <c r="H1" s="36"/>
      <c r="J1" s="47" t="s">
        <v>222</v>
      </c>
      <c r="K1" s="36"/>
      <c r="M1" s="47" t="s">
        <v>222</v>
      </c>
      <c r="N1" s="36"/>
    </row>
    <row r="2" spans="1:14" ht="42.75" customHeight="1" thickBot="1">
      <c r="A2" s="45" t="s">
        <v>223</v>
      </c>
      <c r="B2" s="36"/>
      <c r="D2" s="45" t="s">
        <v>223</v>
      </c>
      <c r="E2" s="36"/>
      <c r="G2" s="45" t="s">
        <v>223</v>
      </c>
      <c r="H2" s="36"/>
      <c r="J2" s="45" t="s">
        <v>223</v>
      </c>
      <c r="K2" s="36"/>
      <c r="M2" s="45" t="s">
        <v>223</v>
      </c>
      <c r="N2" s="36"/>
    </row>
    <row r="3" spans="1:14" ht="21.75" thickBot="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27</v>
      </c>
      <c r="D5" s="2" t="s">
        <v>5</v>
      </c>
      <c r="E5" s="2" t="s">
        <v>27</v>
      </c>
      <c r="G5" s="2" t="s">
        <v>5</v>
      </c>
      <c r="H5" s="2" t="s">
        <v>27</v>
      </c>
      <c r="J5" s="2" t="s">
        <v>5</v>
      </c>
      <c r="K5" s="2" t="s">
        <v>27</v>
      </c>
      <c r="M5" s="2" t="s">
        <v>5</v>
      </c>
      <c r="N5" s="2" t="s">
        <v>27</v>
      </c>
    </row>
    <row r="6" spans="1:14" ht="18.75">
      <c r="A6" s="54">
        <v>68</v>
      </c>
      <c r="B6" s="53">
        <f ca="1">IFERROR(__xludf.DUMMYFUNCTION("IMPORTRANGE(""https://docs.google.com/spreadsheets/d/1DE2TZi0ZzoaTrcrwoDDXUxGjbFAplgA1Y807lojH3sc/edit#gid=207921682"",""P123!B6:B6"")"),4)</f>
        <v>4</v>
      </c>
      <c r="D6" s="54">
        <v>68</v>
      </c>
      <c r="E6" s="6" t="str">
        <f ca="1">IFERROR(__xludf.DUMMYFUNCTION("IMPORTRANGE(""https://docs.google.com/spreadsheets/d/1gi2jVGtOig0T_VuMzkDmVWBz8lK52kKuCS7STbR9e28/edit#gid=349400232"",""P123!B6:B6"")"),"CHA CHA CHA")</f>
        <v>CHA CHA CHA</v>
      </c>
      <c r="G6" s="54">
        <v>68</v>
      </c>
      <c r="H6" s="6">
        <f ca="1">IFERROR(__xludf.DUMMYFUNCTION("IMPORTRANGE(""https://docs.google.com/spreadsheets/d/1mrAeX9JEhoJs2ZHEF4PozgrayXCrb5e6Q3lfOlWehQY/edit#gid=381554019"",""P123!B6:B6"")"),2)</f>
        <v>2</v>
      </c>
      <c r="J6" s="54">
        <v>68</v>
      </c>
      <c r="K6" s="6">
        <f ca="1">IFERROR(__xludf.DUMMYFUNCTION("IMPORTRANGE(""https://docs.google.com/spreadsheets/d/12HtoRNFY5X90ARVwTZSazTzMJVTT_qZFXPicptcT0bg/edit#gid=381554019"",""P123!B6:B6"")"),8)</f>
        <v>8</v>
      </c>
      <c r="M6" s="54">
        <v>68</v>
      </c>
      <c r="N6" s="6">
        <f ca="1">IFERROR(__xludf.DUMMYFUNCTION("IMPORTRANGE(""https://docs.google.com/spreadsheets/d/1vIeXzcDIKQtYKxshH3mL8j3ytVuGP1MJeVl_qoGHRSE/edit#gid=381554019"",""P123!B6:B6"")"),5)</f>
        <v>5</v>
      </c>
    </row>
    <row r="7" spans="1:14" ht="18.75">
      <c r="A7" s="54">
        <v>7</v>
      </c>
      <c r="B7" s="53">
        <f ca="1">IFERROR(__xludf.DUMMYFUNCTION("IMPORTRANGE(""https://docs.google.com/spreadsheets/d/1DE2TZi0ZzoaTrcrwoDDXUxGjbFAplgA1Y807lojH3sc/edit#gid=207921682"",""P123!B7:B7"")"),7)</f>
        <v>7</v>
      </c>
      <c r="D7" s="54">
        <v>7</v>
      </c>
      <c r="E7" s="6">
        <f ca="1">IFERROR(__xludf.DUMMYFUNCTION("IMPORTRANGE(""https://docs.google.com/spreadsheets/d/1gi2jVGtOig0T_VuMzkDmVWBz8lK52kKuCS7STbR9e28/edit#gid=349400232"",""P123!B7:B7"")"),3)</f>
        <v>3</v>
      </c>
      <c r="G7" s="54">
        <v>7</v>
      </c>
      <c r="H7" s="6">
        <f ca="1">IFERROR(__xludf.DUMMYFUNCTION("IMPORTRANGE(""https://docs.google.com/spreadsheets/d/1mrAeX9JEhoJs2ZHEF4PozgrayXCrb5e6Q3lfOlWehQY/edit#gid=381554019"",""P123!B7:B7"")"),5)</f>
        <v>5</v>
      </c>
      <c r="J7" s="54">
        <v>7</v>
      </c>
      <c r="K7" s="6">
        <f ca="1">IFERROR(__xludf.DUMMYFUNCTION("IMPORTRANGE(""https://docs.google.com/spreadsheets/d/12HtoRNFY5X90ARVwTZSazTzMJVTT_qZFXPicptcT0bg/edit#gid=381554019"",""P123!B7:B7"")"),4)</f>
        <v>4</v>
      </c>
      <c r="M7" s="54">
        <v>7</v>
      </c>
      <c r="N7" s="6">
        <f ca="1">IFERROR(__xludf.DUMMYFUNCTION("IMPORTRANGE(""https://docs.google.com/spreadsheets/d/1vIeXzcDIKQtYKxshH3mL8j3ytVuGP1MJeVl_qoGHRSE/edit#gid=381554019"",""P123!B7:B7"")"),8)</f>
        <v>8</v>
      </c>
    </row>
    <row r="8" spans="1:14" ht="18.75">
      <c r="A8" s="54">
        <v>13</v>
      </c>
      <c r="B8" s="53">
        <f ca="1">IFERROR(__xludf.DUMMYFUNCTION("IMPORTRANGE(""https://docs.google.com/spreadsheets/d/1DE2TZi0ZzoaTrcrwoDDXUxGjbFAplgA1Y807lojH3sc/edit#gid=207921682"",""P123!B8:B8"")"),8)</f>
        <v>8</v>
      </c>
      <c r="D8" s="54">
        <v>13</v>
      </c>
      <c r="E8" s="6">
        <f ca="1">IFERROR(__xludf.DUMMYFUNCTION("IMPORTRANGE(""https://docs.google.com/spreadsheets/d/1gi2jVGtOig0T_VuMzkDmVWBz8lK52kKuCS7STbR9e28/edit#gid=349400232"",""P123!B8:B8"")"),6)</f>
        <v>6</v>
      </c>
      <c r="G8" s="54">
        <v>13</v>
      </c>
      <c r="H8" s="6">
        <f ca="1">IFERROR(__xludf.DUMMYFUNCTION("IMPORTRANGE(""https://docs.google.com/spreadsheets/d/1mrAeX9JEhoJs2ZHEF4PozgrayXCrb5e6Q3lfOlWehQY/edit#gid=381554019"",""P123!B8:B8"")"),8)</f>
        <v>8</v>
      </c>
      <c r="J8" s="54">
        <v>13</v>
      </c>
      <c r="K8" s="6">
        <f ca="1">IFERROR(__xludf.DUMMYFUNCTION("IMPORTRANGE(""https://docs.google.com/spreadsheets/d/12HtoRNFY5X90ARVwTZSazTzMJVTT_qZFXPicptcT0bg/edit#gid=381554019"",""P123!B8:B8"")"),5)</f>
        <v>5</v>
      </c>
      <c r="M8" s="54">
        <v>13</v>
      </c>
      <c r="N8" s="6">
        <f ca="1">IFERROR(__xludf.DUMMYFUNCTION("IMPORTRANGE(""https://docs.google.com/spreadsheets/d/1vIeXzcDIKQtYKxshH3mL8j3ytVuGP1MJeVl_qoGHRSE/edit#gid=381554019"",""P123!B8:B8"")"),7)</f>
        <v>7</v>
      </c>
    </row>
    <row r="9" spans="1:14" ht="18.75">
      <c r="A9" s="54">
        <v>21</v>
      </c>
      <c r="B9" s="53">
        <f ca="1">IFERROR(__xludf.DUMMYFUNCTION("IMPORTRANGE(""https://docs.google.com/spreadsheets/d/1DE2TZi0ZzoaTrcrwoDDXUxGjbFAplgA1Y807lojH3sc/edit#gid=207921682"",""P123!B9:B9"")"),5)</f>
        <v>5</v>
      </c>
      <c r="D9" s="54">
        <v>21</v>
      </c>
      <c r="E9" s="6">
        <f ca="1">IFERROR(__xludf.DUMMYFUNCTION("IMPORTRANGE(""https://docs.google.com/spreadsheets/d/1gi2jVGtOig0T_VuMzkDmVWBz8lK52kKuCS7STbR9e28/edit#gid=349400232"",""P123!B9:B9"")"),5)</f>
        <v>5</v>
      </c>
      <c r="G9" s="54">
        <v>21</v>
      </c>
      <c r="H9" s="6">
        <f ca="1">IFERROR(__xludf.DUMMYFUNCTION("IMPORTRANGE(""https://docs.google.com/spreadsheets/d/1mrAeX9JEhoJs2ZHEF4PozgrayXCrb5e6Q3lfOlWehQY/edit#gid=381554019"",""P123!B9:B9"")"),4)</f>
        <v>4</v>
      </c>
      <c r="J9" s="54">
        <v>21</v>
      </c>
      <c r="K9" s="6">
        <f ca="1">IFERROR(__xludf.DUMMYFUNCTION("IMPORTRANGE(""https://docs.google.com/spreadsheets/d/12HtoRNFY5X90ARVwTZSazTzMJVTT_qZFXPicptcT0bg/edit#gid=381554019"",""P123!B9:B9"")"),7)</f>
        <v>7</v>
      </c>
      <c r="M9" s="54">
        <v>21</v>
      </c>
      <c r="N9" s="6">
        <f ca="1">IFERROR(__xludf.DUMMYFUNCTION("IMPORTRANGE(""https://docs.google.com/spreadsheets/d/1vIeXzcDIKQtYKxshH3mL8j3ytVuGP1MJeVl_qoGHRSE/edit#gid=381554019"",""P123!B9:B9"")"),4)</f>
        <v>4</v>
      </c>
    </row>
    <row r="10" spans="1:14" ht="18.75">
      <c r="A10" s="54">
        <v>45</v>
      </c>
      <c r="B10" s="53">
        <f ca="1">IFERROR(__xludf.DUMMYFUNCTION("IMPORTRANGE(""https://docs.google.com/spreadsheets/d/1DE2TZi0ZzoaTrcrwoDDXUxGjbFAplgA1Y807lojH3sc/edit#gid=207921682"",""P123!B10:B10"")"),6)</f>
        <v>6</v>
      </c>
      <c r="D10" s="54">
        <v>45</v>
      </c>
      <c r="E10" s="6">
        <f ca="1">IFERROR(__xludf.DUMMYFUNCTION("IMPORTRANGE(""https://docs.google.com/spreadsheets/d/1gi2jVGtOig0T_VuMzkDmVWBz8lK52kKuCS7STbR9e28/edit#gid=349400232"",""P123!B10:B10"")"),8)</f>
        <v>8</v>
      </c>
      <c r="G10" s="54">
        <v>45</v>
      </c>
      <c r="H10" s="6">
        <f ca="1">IFERROR(__xludf.DUMMYFUNCTION("IMPORTRANGE(""https://docs.google.com/spreadsheets/d/1mrAeX9JEhoJs2ZHEF4PozgrayXCrb5e6Q3lfOlWehQY/edit#gid=381554019"",""P123!B10:B10"")"),3)</f>
        <v>3</v>
      </c>
      <c r="J10" s="54">
        <v>45</v>
      </c>
      <c r="K10" s="6">
        <f ca="1">IFERROR(__xludf.DUMMYFUNCTION("IMPORTRANGE(""https://docs.google.com/spreadsheets/d/12HtoRNFY5X90ARVwTZSazTzMJVTT_qZFXPicptcT0bg/edit#gid=381554019"",""P123!B10:B10"")"),6)</f>
        <v>6</v>
      </c>
      <c r="M10" s="54">
        <v>45</v>
      </c>
      <c r="N10" s="6">
        <f ca="1">IFERROR(__xludf.DUMMYFUNCTION("IMPORTRANGE(""https://docs.google.com/spreadsheets/d/1vIeXzcDIKQtYKxshH3mL8j3ytVuGP1MJeVl_qoGHRSE/edit#gid=381554019"",""P123!B10:B10"")"),2)</f>
        <v>2</v>
      </c>
    </row>
    <row r="11" spans="1:14" ht="18.75">
      <c r="A11" s="54">
        <v>51</v>
      </c>
      <c r="B11" s="53">
        <f ca="1">IFERROR(__xludf.DUMMYFUNCTION("IMPORTRANGE(""https://docs.google.com/spreadsheets/d/1DE2TZi0ZzoaTrcrwoDDXUxGjbFAplgA1Y807lojH3sc/edit#gid=207921682"",""P123!B11:B11"")"),1)</f>
        <v>1</v>
      </c>
      <c r="D11" s="54">
        <v>51</v>
      </c>
      <c r="E11" s="6">
        <f ca="1">IFERROR(__xludf.DUMMYFUNCTION("IMPORTRANGE(""https://docs.google.com/spreadsheets/d/1gi2jVGtOig0T_VuMzkDmVWBz8lK52kKuCS7STbR9e28/edit#gid=349400232"",""P123!B11:B11"")"),4)</f>
        <v>4</v>
      </c>
      <c r="G11" s="54">
        <v>51</v>
      </c>
      <c r="H11" s="6">
        <f ca="1">IFERROR(__xludf.DUMMYFUNCTION("IMPORTRANGE(""https://docs.google.com/spreadsheets/d/1mrAeX9JEhoJs2ZHEF4PozgrayXCrb5e6Q3lfOlWehQY/edit#gid=381554019"",""P123!B11:B11"")"),1)</f>
        <v>1</v>
      </c>
      <c r="J11" s="54">
        <v>51</v>
      </c>
      <c r="K11" s="6">
        <f ca="1">IFERROR(__xludf.DUMMYFUNCTION("IMPORTRANGE(""https://docs.google.com/spreadsheets/d/12HtoRNFY5X90ARVwTZSazTzMJVTT_qZFXPicptcT0bg/edit#gid=381554019"",""P123!B11:B11"")"),2)</f>
        <v>2</v>
      </c>
      <c r="M11" s="54">
        <v>51</v>
      </c>
      <c r="N11" s="6">
        <f ca="1">IFERROR(__xludf.DUMMYFUNCTION("IMPORTRANGE(""https://docs.google.com/spreadsheets/d/1vIeXzcDIKQtYKxshH3mL8j3ytVuGP1MJeVl_qoGHRSE/edit#gid=381554019"",""P123!B11:B11"")"),1)</f>
        <v>1</v>
      </c>
    </row>
    <row r="12" spans="1:14" ht="18.75">
      <c r="A12" s="54">
        <v>1290</v>
      </c>
      <c r="B12" s="53">
        <f ca="1">IFERROR(__xludf.DUMMYFUNCTION("IMPORTRANGE(""https://docs.google.com/spreadsheets/d/1DE2TZi0ZzoaTrcrwoDDXUxGjbFAplgA1Y807lojH3sc/edit#gid=207921682"",""P123!B12:B12"")"),3)</f>
        <v>3</v>
      </c>
      <c r="D12" s="54">
        <v>1290</v>
      </c>
      <c r="E12" s="6">
        <f ca="1">IFERROR(__xludf.DUMMYFUNCTION("IMPORTRANGE(""https://docs.google.com/spreadsheets/d/1gi2jVGtOig0T_VuMzkDmVWBz8lK52kKuCS7STbR9e28/edit#gid=349400232"",""P123!B12:B12"")"),1)</f>
        <v>1</v>
      </c>
      <c r="G12" s="54">
        <v>1290</v>
      </c>
      <c r="H12" s="6">
        <f ca="1">IFERROR(__xludf.DUMMYFUNCTION("IMPORTRANGE(""https://docs.google.com/spreadsheets/d/1mrAeX9JEhoJs2ZHEF4PozgrayXCrb5e6Q3lfOlWehQY/edit#gid=381554019"",""P123!B12:B12"")"),7)</f>
        <v>7</v>
      </c>
      <c r="J12" s="54">
        <v>1290</v>
      </c>
      <c r="K12" s="6">
        <f ca="1">IFERROR(__xludf.DUMMYFUNCTION("IMPORTRANGE(""https://docs.google.com/spreadsheets/d/12HtoRNFY5X90ARVwTZSazTzMJVTT_qZFXPicptcT0bg/edit#gid=381554019"",""P123!B12:B12"")"),1)</f>
        <v>1</v>
      </c>
      <c r="M12" s="54">
        <v>1290</v>
      </c>
      <c r="N12" s="6">
        <f ca="1">IFERROR(__xludf.DUMMYFUNCTION("IMPORTRANGE(""https://docs.google.com/spreadsheets/d/1vIeXzcDIKQtYKxshH3mL8j3ytVuGP1MJeVl_qoGHRSE/edit#gid=381554019"",""P123!B12:B12"")"),3)</f>
        <v>3</v>
      </c>
    </row>
    <row r="13" spans="1:14" ht="18.75">
      <c r="A13" s="54">
        <v>43</v>
      </c>
      <c r="B13" s="55">
        <v>2</v>
      </c>
      <c r="D13" s="54">
        <v>43</v>
      </c>
      <c r="E13" s="34">
        <v>7</v>
      </c>
      <c r="G13" s="54">
        <v>43</v>
      </c>
      <c r="H13" s="34">
        <v>6</v>
      </c>
      <c r="J13" s="54">
        <v>43</v>
      </c>
      <c r="K13" s="34">
        <v>3</v>
      </c>
      <c r="M13" s="54">
        <v>43</v>
      </c>
      <c r="N13" s="55">
        <v>6</v>
      </c>
    </row>
    <row r="14" spans="1:14" ht="18.75">
      <c r="A14" s="43" t="s">
        <v>122</v>
      </c>
      <c r="B14" s="44"/>
      <c r="D14" s="43" t="s">
        <v>122</v>
      </c>
      <c r="E14" s="44"/>
      <c r="G14" s="43" t="s">
        <v>122</v>
      </c>
      <c r="H14" s="44"/>
      <c r="J14" s="43" t="s">
        <v>122</v>
      </c>
      <c r="K14" s="44"/>
      <c r="M14" s="43" t="s">
        <v>119</v>
      </c>
      <c r="N14" s="44"/>
    </row>
    <row r="15" spans="1:14" ht="19.5" thickBot="1">
      <c r="A15" s="9"/>
      <c r="B15" s="10"/>
      <c r="D15" s="9"/>
      <c r="E15" s="10"/>
      <c r="G15" s="9"/>
      <c r="H15" s="10"/>
      <c r="J15" s="9"/>
      <c r="K15" s="10"/>
      <c r="M15" s="9"/>
      <c r="N15" s="10"/>
    </row>
    <row r="16" spans="1:14" ht="19.5" thickBot="1">
      <c r="A16" s="35" t="s">
        <v>6</v>
      </c>
      <c r="B16" s="36"/>
      <c r="D16" s="35" t="s">
        <v>6</v>
      </c>
      <c r="E16" s="36"/>
      <c r="G16" s="35" t="s">
        <v>6</v>
      </c>
      <c r="H16" s="36"/>
      <c r="J16" s="35" t="s">
        <v>6</v>
      </c>
      <c r="K16" s="36"/>
      <c r="M16" s="35" t="s">
        <v>6</v>
      </c>
      <c r="N16" s="36"/>
    </row>
    <row r="17" spans="1:14">
      <c r="A17" s="37"/>
      <c r="B17" s="38"/>
      <c r="D17" s="41"/>
      <c r="E17" s="42"/>
      <c r="G17" s="41"/>
      <c r="H17" s="42"/>
      <c r="J17" s="41"/>
      <c r="K17" s="42"/>
      <c r="M17" s="41"/>
      <c r="N17" s="42"/>
    </row>
    <row r="18" spans="1:14" ht="15.75" thickBot="1">
      <c r="A18" s="39"/>
      <c r="B18" s="40"/>
      <c r="D18" s="39"/>
      <c r="E18" s="40"/>
      <c r="G18" s="39"/>
      <c r="H18" s="40"/>
      <c r="J18" s="39"/>
      <c r="K18" s="40"/>
      <c r="M18" s="39"/>
      <c r="N18" s="40"/>
    </row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A2:B2"/>
    <mergeCell ref="A3:B3"/>
    <mergeCell ref="D3:E3"/>
    <mergeCell ref="G3:H3"/>
    <mergeCell ref="M14:N14"/>
    <mergeCell ref="M16:N16"/>
    <mergeCell ref="A17:B18"/>
    <mergeCell ref="D17:E18"/>
    <mergeCell ref="G17:H18"/>
    <mergeCell ref="M17:N18"/>
    <mergeCell ref="A14:B14"/>
    <mergeCell ref="D14:E14"/>
    <mergeCell ref="G14:H14"/>
    <mergeCell ref="J16:K16"/>
    <mergeCell ref="J17:K18"/>
    <mergeCell ref="A16:B16"/>
    <mergeCell ref="D16:E16"/>
    <mergeCell ref="G16:H16"/>
    <mergeCell ref="J14:K14"/>
  </mergeCells>
  <pageMargins left="0.7" right="0.7" top="0.75" bottom="0.75" header="0" footer="0"/>
  <pageSetup orientation="landscape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N1002"/>
  <sheetViews>
    <sheetView topLeftCell="F1" workbookViewId="0">
      <selection activeCell="H17" sqref="H17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224</v>
      </c>
      <c r="B1" s="36"/>
      <c r="D1" s="47" t="s">
        <v>224</v>
      </c>
      <c r="E1" s="36"/>
      <c r="G1" s="47" t="s">
        <v>224</v>
      </c>
      <c r="H1" s="36"/>
      <c r="J1" s="47" t="s">
        <v>224</v>
      </c>
      <c r="K1" s="36"/>
      <c r="M1" s="47" t="s">
        <v>224</v>
      </c>
      <c r="N1" s="36"/>
    </row>
    <row r="2" spans="1:14" ht="42.75" customHeight="1">
      <c r="A2" s="45" t="s">
        <v>225</v>
      </c>
      <c r="B2" s="36"/>
      <c r="D2" s="45" t="s">
        <v>225</v>
      </c>
      <c r="E2" s="36"/>
      <c r="G2" s="45" t="s">
        <v>225</v>
      </c>
      <c r="H2" s="36"/>
      <c r="J2" s="45" t="s">
        <v>225</v>
      </c>
      <c r="K2" s="36"/>
      <c r="M2" s="45" t="s">
        <v>225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100</v>
      </c>
      <c r="D5" s="2" t="s">
        <v>5</v>
      </c>
      <c r="E5" s="2" t="s">
        <v>100</v>
      </c>
      <c r="G5" s="2" t="s">
        <v>5</v>
      </c>
      <c r="H5" s="2" t="s">
        <v>100</v>
      </c>
      <c r="J5" s="2" t="s">
        <v>5</v>
      </c>
      <c r="K5" s="2" t="s">
        <v>100</v>
      </c>
      <c r="M5" s="2" t="s">
        <v>5</v>
      </c>
      <c r="N5" s="2" t="s">
        <v>100</v>
      </c>
    </row>
    <row r="6" spans="1:14" ht="18.75">
      <c r="A6" s="12">
        <v>1133</v>
      </c>
      <c r="B6" s="6">
        <f ca="1">IFERROR(__xludf.DUMMYFUNCTION("IMPORTRANGE(""https://docs.google.com/spreadsheets/d/1DE2TZi0ZzoaTrcrwoDDXUxGjbFAplgA1Y807lojH3sc/edit#gid=207921682"",""P124!B6:B6"")"),3)</f>
        <v>3</v>
      </c>
      <c r="D6" s="12">
        <v>1133</v>
      </c>
      <c r="E6" s="6">
        <f ca="1">IFERROR(__xludf.DUMMYFUNCTION("IMPORTRANGE(""https://docs.google.com/spreadsheets/d/1gi2jVGtOig0T_VuMzkDmVWBz8lK52kKuCS7STbR9e28/edit#gid=349400232"",""P124!B6:B6"")"),3)</f>
        <v>3</v>
      </c>
      <c r="G6" s="12">
        <v>1133</v>
      </c>
      <c r="H6" s="6">
        <f ca="1">IFERROR(__xludf.DUMMYFUNCTION("IMPORTRANGE(""https://docs.google.com/spreadsheets/d/1mrAeX9JEhoJs2ZHEF4PozgrayXCrb5e6Q3lfOlWehQY/edit#gid=381554019"",""P124!B6:B6"")"),3)</f>
        <v>3</v>
      </c>
      <c r="J6" s="12">
        <v>1133</v>
      </c>
      <c r="K6" s="6">
        <f ca="1">IFERROR(__xludf.DUMMYFUNCTION("IMPORTRANGE(""https://docs.google.com/spreadsheets/d/12HtoRNFY5X90ARVwTZSazTzMJVTT_qZFXPicptcT0bg/edit#gid=381554019"",""P124!B6:B6"")"),3)</f>
        <v>3</v>
      </c>
      <c r="M6" s="12">
        <v>1133</v>
      </c>
      <c r="N6" s="6">
        <f ca="1">IFERROR(__xludf.DUMMYFUNCTION("IMPORTRANGE(""https://docs.google.com/spreadsheets/d/1vIeXzcDIKQtYKxshH3mL8j3ytVuGP1MJeVl_qoGHRSE/edit#gid=381554019"",""P124!B6:B6"")"),3)</f>
        <v>3</v>
      </c>
    </row>
    <row r="7" spans="1:14" ht="18.75">
      <c r="A7" s="12">
        <v>1201</v>
      </c>
      <c r="B7" s="6">
        <f ca="1">IFERROR(__xludf.DUMMYFUNCTION("IMPORTRANGE(""https://docs.google.com/spreadsheets/d/1DE2TZi0ZzoaTrcrwoDDXUxGjbFAplgA1Y807lojH3sc/edit#gid=207921682"",""P124!B7:B7"")"),2)</f>
        <v>2</v>
      </c>
      <c r="D7" s="12">
        <v>1201</v>
      </c>
      <c r="E7" s="6">
        <f ca="1">IFERROR(__xludf.DUMMYFUNCTION("IMPORTRANGE(""https://docs.google.com/spreadsheets/d/1gi2jVGtOig0T_VuMzkDmVWBz8lK52kKuCS7STbR9e28/edit#gid=349400232"",""P124!B7:B7"")"),1)</f>
        <v>1</v>
      </c>
      <c r="G7" s="12">
        <v>1201</v>
      </c>
      <c r="H7" s="6">
        <f ca="1">IFERROR(__xludf.DUMMYFUNCTION("IMPORTRANGE(""https://docs.google.com/spreadsheets/d/1mrAeX9JEhoJs2ZHEF4PozgrayXCrb5e6Q3lfOlWehQY/edit#gid=381554019"",""P124!B7:B7"")"),2)</f>
        <v>2</v>
      </c>
      <c r="J7" s="12">
        <v>1201</v>
      </c>
      <c r="K7" s="6">
        <f ca="1">IFERROR(__xludf.DUMMYFUNCTION("IMPORTRANGE(""https://docs.google.com/spreadsheets/d/12HtoRNFY5X90ARVwTZSazTzMJVTT_qZFXPicptcT0bg/edit#gid=381554019"",""P124!B7:B7"")"),2)</f>
        <v>2</v>
      </c>
      <c r="M7" s="12">
        <v>1201</v>
      </c>
      <c r="N7" s="6">
        <f ca="1">IFERROR(__xludf.DUMMYFUNCTION("IMPORTRANGE(""https://docs.google.com/spreadsheets/d/1vIeXzcDIKQtYKxshH3mL8j3ytVuGP1MJeVl_qoGHRSE/edit#gid=381554019"",""P124!B7:B7"")"),2)</f>
        <v>2</v>
      </c>
    </row>
    <row r="8" spans="1:14" ht="18.75">
      <c r="A8" s="12">
        <v>1134</v>
      </c>
      <c r="B8" s="6">
        <v>5</v>
      </c>
      <c r="D8" s="12">
        <v>1134</v>
      </c>
      <c r="E8" s="6">
        <v>5</v>
      </c>
      <c r="G8" s="12">
        <v>1134</v>
      </c>
      <c r="H8" s="6">
        <v>5</v>
      </c>
      <c r="J8" s="12">
        <v>1134</v>
      </c>
      <c r="K8" s="6">
        <f ca="1">IFERROR(__xludf.DUMMYFUNCTION("IMPORTRANGE(""https://docs.google.com/spreadsheets/d/12HtoRNFY5X90ARVwTZSazTzMJVTT_qZFXPicptcT0bg/edit#gid=381554019"",""P124!B8:B8"")"),5)</f>
        <v>5</v>
      </c>
      <c r="M8" s="12">
        <v>1134</v>
      </c>
      <c r="N8" s="6">
        <v>5</v>
      </c>
    </row>
    <row r="9" spans="1:14" ht="18.75">
      <c r="A9" s="12">
        <v>1116</v>
      </c>
      <c r="B9" s="6">
        <f ca="1">IFERROR(__xludf.DUMMYFUNCTION("IMPORTRANGE(""https://docs.google.com/spreadsheets/d/1DE2TZi0ZzoaTrcrwoDDXUxGjbFAplgA1Y807lojH3sc/edit#gid=207921682"",""P124!B9:B9"")"),1)</f>
        <v>1</v>
      </c>
      <c r="D9" s="12">
        <v>1116</v>
      </c>
      <c r="E9" s="6">
        <f ca="1">IFERROR(__xludf.DUMMYFUNCTION("IMPORTRANGE(""https://docs.google.com/spreadsheets/d/1gi2jVGtOig0T_VuMzkDmVWBz8lK52kKuCS7STbR9e28/edit#gid=349400232"",""P124!B9:B9"")"),2)</f>
        <v>2</v>
      </c>
      <c r="G9" s="12">
        <v>1116</v>
      </c>
      <c r="H9" s="6">
        <f ca="1">IFERROR(__xludf.DUMMYFUNCTION("IMPORTRANGE(""https://docs.google.com/spreadsheets/d/1mrAeX9JEhoJs2ZHEF4PozgrayXCrb5e6Q3lfOlWehQY/edit#gid=381554019"",""P124!B9:B9"")"),1)</f>
        <v>1</v>
      </c>
      <c r="J9" s="12">
        <v>1116</v>
      </c>
      <c r="K9" s="6">
        <f ca="1">IFERROR(__xludf.DUMMYFUNCTION("IMPORTRANGE(""https://docs.google.com/spreadsheets/d/12HtoRNFY5X90ARVwTZSazTzMJVTT_qZFXPicptcT0bg/edit#gid=381554019"",""P124!B9:B9"")"),1)</f>
        <v>1</v>
      </c>
      <c r="M9" s="12">
        <v>1116</v>
      </c>
      <c r="N9" s="6">
        <f ca="1">IFERROR(__xludf.DUMMYFUNCTION("IMPORTRANGE(""https://docs.google.com/spreadsheets/d/1vIeXzcDIKQtYKxshH3mL8j3ytVuGP1MJeVl_qoGHRSE/edit#gid=381554019"",""P124!B9:B9"")"),1)</f>
        <v>1</v>
      </c>
    </row>
    <row r="10" spans="1:14" ht="18.75">
      <c r="A10" s="12">
        <v>1163</v>
      </c>
      <c r="B10" s="6">
        <f ca="1">IFERROR(__xludf.DUMMYFUNCTION("IMPORTRANGE(""https://docs.google.com/spreadsheets/d/1DE2TZi0ZzoaTrcrwoDDXUxGjbFAplgA1Y807lojH3sc/edit#gid=207921682"",""P124!B10:B10"")"),4)</f>
        <v>4</v>
      </c>
      <c r="D10" s="12">
        <v>1163</v>
      </c>
      <c r="E10" s="6">
        <f ca="1">IFERROR(__xludf.DUMMYFUNCTION("IMPORTRANGE(""https://docs.google.com/spreadsheets/d/1gi2jVGtOig0T_VuMzkDmVWBz8lK52kKuCS7STbR9e28/edit#gid=349400232"",""P124!B10:B10"")"),4)</f>
        <v>4</v>
      </c>
      <c r="G10" s="12">
        <v>1163</v>
      </c>
      <c r="H10" s="6">
        <f ca="1">IFERROR(__xludf.DUMMYFUNCTION("IMPORTRANGE(""https://docs.google.com/spreadsheets/d/1mrAeX9JEhoJs2ZHEF4PozgrayXCrb5e6Q3lfOlWehQY/edit#gid=381554019"",""P124!B10:B10"")"),4)</f>
        <v>4</v>
      </c>
      <c r="J10" s="12">
        <v>1163</v>
      </c>
      <c r="K10" s="6">
        <f ca="1">IFERROR(__xludf.DUMMYFUNCTION("IMPORTRANGE(""https://docs.google.com/spreadsheets/d/12HtoRNFY5X90ARVwTZSazTzMJVTT_qZFXPicptcT0bg/edit#gid=381554019"",""P124!B10:B10"")"),4)</f>
        <v>4</v>
      </c>
      <c r="M10" s="12">
        <v>1163</v>
      </c>
      <c r="N10" s="6">
        <f ca="1">IFERROR(__xludf.DUMMYFUNCTION("IMPORTRANGE(""https://docs.google.com/spreadsheets/d/1vIeXzcDIKQtYKxshH3mL8j3ytVuGP1MJeVl_qoGHRSE/edit#gid=381554019"",""P124!B10:B10"")"),4)</f>
        <v>4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N999"/>
  <sheetViews>
    <sheetView topLeftCell="F1" workbookViewId="0">
      <selection activeCell="H27" sqref="H27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1.140625" customWidth="1"/>
    <col min="15" max="27" width="8.85546875" customWidth="1"/>
  </cols>
  <sheetData>
    <row r="1" spans="1:14" ht="26.25">
      <c r="A1" s="47" t="s">
        <v>226</v>
      </c>
      <c r="B1" s="36"/>
      <c r="D1" s="47" t="s">
        <v>226</v>
      </c>
      <c r="E1" s="36"/>
      <c r="G1" s="47" t="s">
        <v>226</v>
      </c>
      <c r="H1" s="36"/>
      <c r="J1" s="47" t="s">
        <v>226</v>
      </c>
      <c r="K1" s="36"/>
      <c r="M1" s="47" t="s">
        <v>226</v>
      </c>
      <c r="N1" s="36"/>
    </row>
    <row r="2" spans="1:14" ht="42.75" customHeight="1">
      <c r="A2" s="45" t="s">
        <v>227</v>
      </c>
      <c r="B2" s="36"/>
      <c r="D2" s="45" t="s">
        <v>227</v>
      </c>
      <c r="E2" s="36"/>
      <c r="G2" s="45" t="s">
        <v>227</v>
      </c>
      <c r="H2" s="36"/>
      <c r="J2" s="45" t="s">
        <v>227</v>
      </c>
      <c r="K2" s="36"/>
      <c r="M2" s="45" t="s">
        <v>227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9</v>
      </c>
      <c r="D5" s="2" t="s">
        <v>5</v>
      </c>
      <c r="E5" s="2" t="s">
        <v>9</v>
      </c>
      <c r="G5" s="2" t="s">
        <v>5</v>
      </c>
      <c r="H5" s="2" t="s">
        <v>9</v>
      </c>
      <c r="J5" s="2" t="s">
        <v>5</v>
      </c>
      <c r="K5" s="2" t="s">
        <v>9</v>
      </c>
      <c r="M5" s="2" t="s">
        <v>5</v>
      </c>
      <c r="N5" s="2" t="s">
        <v>9</v>
      </c>
    </row>
    <row r="6" spans="1:14" ht="18.75">
      <c r="A6" s="12">
        <v>1156</v>
      </c>
      <c r="B6" s="6">
        <f ca="1">IFERROR(__xludf.DUMMYFUNCTION("IMPORTRANGE(""https://docs.google.com/spreadsheets/d/1DE2TZi0ZzoaTrcrwoDDXUxGjbFAplgA1Y807lojH3sc/edit#gid=207921682"",""P126!B6:B6"")"),2)</f>
        <v>2</v>
      </c>
      <c r="D6" s="12">
        <v>1156</v>
      </c>
      <c r="E6" s="6">
        <f ca="1">IFERROR(__xludf.DUMMYFUNCTION("IMPORTRANGE(""https://docs.google.com/spreadsheets/d/1gi2jVGtOig0T_VuMzkDmVWBz8lK52kKuCS7STbR9e28/edit#gid=349400232"",""P126!B6:B6"")"),2)</f>
        <v>2</v>
      </c>
      <c r="G6" s="12">
        <v>1156</v>
      </c>
      <c r="H6" s="6">
        <f ca="1">IFERROR(__xludf.DUMMYFUNCTION("IMPORTRANGE(""https://docs.google.com/spreadsheets/d/1mrAeX9JEhoJs2ZHEF4PozgrayXCrb5e6Q3lfOlWehQY/edit#gid=381554019"",""P126!B6:B6"")"),2)</f>
        <v>2</v>
      </c>
      <c r="J6" s="33">
        <v>1156</v>
      </c>
      <c r="K6" s="6">
        <f ca="1">IFERROR(__xludf.DUMMYFUNCTION("IMPORTRANGE(""https://docs.google.com/spreadsheets/d/12HtoRNFY5X90ARVwTZSazTzMJVTT_qZFXPicptcT0bg/edit#gid=381554019"",""P126!B6:B6"")"),2)</f>
        <v>2</v>
      </c>
      <c r="M6" s="12">
        <v>1156</v>
      </c>
      <c r="N6" s="6">
        <f ca="1">IFERROR(__xludf.DUMMYFUNCTION("IMPORTRANGE(""https://docs.google.com/spreadsheets/d/1vIeXzcDIKQtYKxshH3mL8j3ytVuGP1MJeVl_qoGHRSE/edit#gid=381554019"",""P126!B6:B6"")"),2)</f>
        <v>2</v>
      </c>
    </row>
    <row r="7" spans="1:14" ht="18.75">
      <c r="A7" s="12">
        <v>1227</v>
      </c>
      <c r="B7" s="6">
        <f ca="1">IFERROR(__xludf.DUMMYFUNCTION("IMPORTRANGE(""https://docs.google.com/spreadsheets/d/1DE2TZi0ZzoaTrcrwoDDXUxGjbFAplgA1Y807lojH3sc/edit#gid=207921682"",""P126!B7:B7"")"),1)</f>
        <v>1</v>
      </c>
      <c r="D7" s="12">
        <v>1227</v>
      </c>
      <c r="E7" s="6">
        <f ca="1">IFERROR(__xludf.DUMMYFUNCTION("IMPORTRANGE(""https://docs.google.com/spreadsheets/d/1gi2jVGtOig0T_VuMzkDmVWBz8lK52kKuCS7STbR9e28/edit#gid=349400232"",""P126!B7:B7"")"),1)</f>
        <v>1</v>
      </c>
      <c r="G7" s="12">
        <v>1227</v>
      </c>
      <c r="H7" s="6">
        <f ca="1">IFERROR(__xludf.DUMMYFUNCTION("IMPORTRANGE(""https://docs.google.com/spreadsheets/d/1mrAeX9JEhoJs2ZHEF4PozgrayXCrb5e6Q3lfOlWehQY/edit#gid=381554019"",""P126!B7:B7"")"),1)</f>
        <v>1</v>
      </c>
      <c r="J7" s="33">
        <v>1227</v>
      </c>
      <c r="K7" s="6">
        <f ca="1">IFERROR(__xludf.DUMMYFUNCTION("IMPORTRANGE(""https://docs.google.com/spreadsheets/d/12HtoRNFY5X90ARVwTZSazTzMJVTT_qZFXPicptcT0bg/edit#gid=381554019"",""P126!B7:B7"")"),1)</f>
        <v>1</v>
      </c>
      <c r="M7" s="12">
        <v>1227</v>
      </c>
      <c r="N7" s="6">
        <f ca="1">IFERROR(__xludf.DUMMYFUNCTION("IMPORTRANGE(""https://docs.google.com/spreadsheets/d/1vIeXzcDIKQtYKxshH3mL8j3ytVuGP1MJeVl_qoGHRSE/edit#gid=381554019"",""P126!B7:B7"")"),1)</f>
        <v>1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N1003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228</v>
      </c>
      <c r="B1" s="36"/>
      <c r="D1" s="47" t="s">
        <v>228</v>
      </c>
      <c r="E1" s="36"/>
      <c r="G1" s="47" t="s">
        <v>228</v>
      </c>
      <c r="H1" s="36"/>
      <c r="J1" s="47" t="s">
        <v>228</v>
      </c>
      <c r="K1" s="36"/>
      <c r="M1" s="47" t="s">
        <v>228</v>
      </c>
      <c r="N1" s="36"/>
    </row>
    <row r="2" spans="1:14" ht="42.75" customHeight="1">
      <c r="A2" s="45" t="s">
        <v>229</v>
      </c>
      <c r="B2" s="36"/>
      <c r="D2" s="45" t="s">
        <v>229</v>
      </c>
      <c r="E2" s="36"/>
      <c r="G2" s="45" t="s">
        <v>229</v>
      </c>
      <c r="H2" s="36"/>
      <c r="J2" s="45" t="s">
        <v>229</v>
      </c>
      <c r="K2" s="36"/>
      <c r="M2" s="45" t="s">
        <v>229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1271</v>
      </c>
      <c r="B6" s="6">
        <f ca="1">IFERROR(__xludf.DUMMYFUNCTION("IMPORTRANGE(""https://docs.google.com/spreadsheets/d/1DE2TZi0ZzoaTrcrwoDDXUxGjbFAplgA1Y807lojH3sc/edit#gid=207921682"",""P127!B6:B6"")"),1)</f>
        <v>1</v>
      </c>
      <c r="D6" s="12">
        <v>1271</v>
      </c>
      <c r="E6" s="6">
        <f ca="1">IFERROR(__xludf.DUMMYFUNCTION("IMPORTRANGE(""https://docs.google.com/spreadsheets/d/1gi2jVGtOig0T_VuMzkDmVWBz8lK52kKuCS7STbR9e28/edit#gid=349400232"",""P127!B6:B6"")"),1)</f>
        <v>1</v>
      </c>
      <c r="G6" s="12">
        <v>1271</v>
      </c>
      <c r="H6" s="6">
        <f ca="1">IFERROR(__xludf.DUMMYFUNCTION("IMPORTRANGE(""https://docs.google.com/spreadsheets/d/1mrAeX9JEhoJs2ZHEF4PozgrayXCrb5e6Q3lfOlWehQY/edit#gid=381554019"",""P127!B6:B6"")"),2)</f>
        <v>2</v>
      </c>
      <c r="J6" s="12">
        <v>1271</v>
      </c>
      <c r="K6" s="6">
        <f ca="1">IFERROR(__xludf.DUMMYFUNCTION("IMPORTRANGE(""https://docs.google.com/spreadsheets/d/12HtoRNFY5X90ARVwTZSazTzMJVTT_qZFXPicptcT0bg/edit#gid=381554019"",""P127!B6:B6"")"),2)</f>
        <v>2</v>
      </c>
      <c r="M6" s="12">
        <v>1271</v>
      </c>
      <c r="N6" s="6">
        <f ca="1">IFERROR(__xludf.DUMMYFUNCTION("IMPORTRANGE(""https://docs.google.com/spreadsheets/d/1vIeXzcDIKQtYKxshH3mL8j3ytVuGP1MJeVl_qoGHRSE/edit#gid=381554019"",""P127!B6:B6"")"),2)</f>
        <v>2</v>
      </c>
    </row>
    <row r="7" spans="1:14" ht="18.75">
      <c r="A7" s="12">
        <v>1270</v>
      </c>
      <c r="B7" s="6">
        <f ca="1">IFERROR(__xludf.DUMMYFUNCTION("IMPORTRANGE(""https://docs.google.com/spreadsheets/d/1DE2TZi0ZzoaTrcrwoDDXUxGjbFAplgA1Y807lojH3sc/edit#gid=207921682"",""P127!B7:B7"")"),5)</f>
        <v>5</v>
      </c>
      <c r="D7" s="12">
        <v>1270</v>
      </c>
      <c r="E7" s="6">
        <f ca="1">IFERROR(__xludf.DUMMYFUNCTION("IMPORTRANGE(""https://docs.google.com/spreadsheets/d/1gi2jVGtOig0T_VuMzkDmVWBz8lK52kKuCS7STbR9e28/edit#gid=349400232"",""P127!B7:B7"")"),3)</f>
        <v>3</v>
      </c>
      <c r="G7" s="12">
        <v>1270</v>
      </c>
      <c r="H7" s="6">
        <f ca="1">IFERROR(__xludf.DUMMYFUNCTION("IMPORTRANGE(""https://docs.google.com/spreadsheets/d/1mrAeX9JEhoJs2ZHEF4PozgrayXCrb5e6Q3lfOlWehQY/edit#gid=381554019"",""P127!B7:B7"")"),6)</f>
        <v>6</v>
      </c>
      <c r="J7" s="12">
        <v>1270</v>
      </c>
      <c r="K7" s="6">
        <f ca="1">IFERROR(__xludf.DUMMYFUNCTION("IMPORTRANGE(""https://docs.google.com/spreadsheets/d/12HtoRNFY5X90ARVwTZSazTzMJVTT_qZFXPicptcT0bg/edit#gid=381554019"",""P127!B7:B7"")"),5)</f>
        <v>5</v>
      </c>
      <c r="M7" s="12">
        <v>1270</v>
      </c>
      <c r="N7" s="6">
        <f ca="1">IFERROR(__xludf.DUMMYFUNCTION("IMPORTRANGE(""https://docs.google.com/spreadsheets/d/1vIeXzcDIKQtYKxshH3mL8j3ytVuGP1MJeVl_qoGHRSE/edit#gid=381554019"",""P127!B7:B7"")"),6)</f>
        <v>6</v>
      </c>
    </row>
    <row r="8" spans="1:14" ht="18.75">
      <c r="A8" s="12">
        <v>1267</v>
      </c>
      <c r="B8" s="6">
        <f ca="1">IFERROR(__xludf.DUMMYFUNCTION("IMPORTRANGE(""https://docs.google.com/spreadsheets/d/1DE2TZi0ZzoaTrcrwoDDXUxGjbFAplgA1Y807lojH3sc/edit#gid=207921682"",""P127!B8:B8"")"),4)</f>
        <v>4</v>
      </c>
      <c r="D8" s="12">
        <v>1267</v>
      </c>
      <c r="E8" s="6">
        <f ca="1">IFERROR(__xludf.DUMMYFUNCTION("IMPORTRANGE(""https://docs.google.com/spreadsheets/d/1gi2jVGtOig0T_VuMzkDmVWBz8lK52kKuCS7STbR9e28/edit#gid=349400232"",""P127!B8:B8"")"),4)</f>
        <v>4</v>
      </c>
      <c r="G8" s="12">
        <v>1267</v>
      </c>
      <c r="H8" s="6">
        <f ca="1">IFERROR(__xludf.DUMMYFUNCTION("IMPORTRANGE(""https://docs.google.com/spreadsheets/d/1mrAeX9JEhoJs2ZHEF4PozgrayXCrb5e6Q3lfOlWehQY/edit#gid=381554019"",""P127!B8:B8"")"),3)</f>
        <v>3</v>
      </c>
      <c r="J8" s="12">
        <v>1267</v>
      </c>
      <c r="K8" s="6">
        <f ca="1">IFERROR(__xludf.DUMMYFUNCTION("IMPORTRANGE(""https://docs.google.com/spreadsheets/d/12HtoRNFY5X90ARVwTZSazTzMJVTT_qZFXPicptcT0bg/edit#gid=381554019"",""P127!B8:B8"")"),3)</f>
        <v>3</v>
      </c>
      <c r="M8" s="12">
        <v>1267</v>
      </c>
      <c r="N8" s="6">
        <f ca="1">IFERROR(__xludf.DUMMYFUNCTION("IMPORTRANGE(""https://docs.google.com/spreadsheets/d/1vIeXzcDIKQtYKxshH3mL8j3ytVuGP1MJeVl_qoGHRSE/edit#gid=381554019"",""P127!B8:B8"")"),3)</f>
        <v>3</v>
      </c>
    </row>
    <row r="9" spans="1:14" ht="18.75">
      <c r="A9" s="12">
        <v>1268</v>
      </c>
      <c r="B9" s="6">
        <f ca="1">IFERROR(__xludf.DUMMYFUNCTION("IMPORTRANGE(""https://docs.google.com/spreadsheets/d/1DE2TZi0ZzoaTrcrwoDDXUxGjbFAplgA1Y807lojH3sc/edit#gid=207921682"",""P127!B9:B9"")"),2)</f>
        <v>2</v>
      </c>
      <c r="D9" s="12">
        <v>1268</v>
      </c>
      <c r="E9" s="6">
        <f ca="1">IFERROR(__xludf.DUMMYFUNCTION("IMPORTRANGE(""https://docs.google.com/spreadsheets/d/1gi2jVGtOig0T_VuMzkDmVWBz8lK52kKuCS7STbR9e28/edit#gid=349400232"",""P127!B9:B9"")"),2)</f>
        <v>2</v>
      </c>
      <c r="G9" s="12">
        <v>1268</v>
      </c>
      <c r="H9" s="6">
        <f ca="1">IFERROR(__xludf.DUMMYFUNCTION("IMPORTRANGE(""https://docs.google.com/spreadsheets/d/1mrAeX9JEhoJs2ZHEF4PozgrayXCrb5e6Q3lfOlWehQY/edit#gid=381554019"",""P127!B9:B9"")"),1)</f>
        <v>1</v>
      </c>
      <c r="J9" s="12">
        <v>1268</v>
      </c>
      <c r="K9" s="6">
        <f ca="1">IFERROR(__xludf.DUMMYFUNCTION("IMPORTRANGE(""https://docs.google.com/spreadsheets/d/12HtoRNFY5X90ARVwTZSazTzMJVTT_qZFXPicptcT0bg/edit#gid=381554019"",""P127!B9:B9"")"),1)</f>
        <v>1</v>
      </c>
      <c r="M9" s="12">
        <v>1268</v>
      </c>
      <c r="N9" s="6">
        <f ca="1">IFERROR(__xludf.DUMMYFUNCTION("IMPORTRANGE(""https://docs.google.com/spreadsheets/d/1vIeXzcDIKQtYKxshH3mL8j3ytVuGP1MJeVl_qoGHRSE/edit#gid=381554019"",""P127!B9:B9"")"),1)</f>
        <v>1</v>
      </c>
    </row>
    <row r="10" spans="1:14" ht="18.75">
      <c r="A10" s="12">
        <v>1266</v>
      </c>
      <c r="B10" s="6">
        <f ca="1">IFERROR(__xludf.DUMMYFUNCTION("IMPORTRANGE(""https://docs.google.com/spreadsheets/d/1DE2TZi0ZzoaTrcrwoDDXUxGjbFAplgA1Y807lojH3sc/edit#gid=207921682"",""P127!B10:B10"")"),3)</f>
        <v>3</v>
      </c>
      <c r="D10" s="12">
        <v>1266</v>
      </c>
      <c r="E10" s="6">
        <f ca="1">IFERROR(__xludf.DUMMYFUNCTION("IMPORTRANGE(""https://docs.google.com/spreadsheets/d/1gi2jVGtOig0T_VuMzkDmVWBz8lK52kKuCS7STbR9e28/edit#gid=349400232"",""P127!B10:B10"")"),6)</f>
        <v>6</v>
      </c>
      <c r="G10" s="12">
        <v>1266</v>
      </c>
      <c r="H10" s="6">
        <f ca="1">IFERROR(__xludf.DUMMYFUNCTION("IMPORTRANGE(""https://docs.google.com/spreadsheets/d/1mrAeX9JEhoJs2ZHEF4PozgrayXCrb5e6Q3lfOlWehQY/edit#gid=381554019"",""P127!B10:B10"")"),4)</f>
        <v>4</v>
      </c>
      <c r="J10" s="12">
        <v>1266</v>
      </c>
      <c r="K10" s="6">
        <f ca="1">IFERROR(__xludf.DUMMYFUNCTION("IMPORTRANGE(""https://docs.google.com/spreadsheets/d/12HtoRNFY5X90ARVwTZSazTzMJVTT_qZFXPicptcT0bg/edit#gid=381554019"",""P127!B10:B10"")"),4)</f>
        <v>4</v>
      </c>
      <c r="M10" s="12">
        <v>1266</v>
      </c>
      <c r="N10" s="6">
        <f ca="1">IFERROR(__xludf.DUMMYFUNCTION("IMPORTRANGE(""https://docs.google.com/spreadsheets/d/1vIeXzcDIKQtYKxshH3mL8j3ytVuGP1MJeVl_qoGHRSE/edit#gid=381554019"",""P127!B10:B10"")"),4)</f>
        <v>4</v>
      </c>
    </row>
    <row r="11" spans="1:14" ht="18.75">
      <c r="A11" s="12">
        <v>1269</v>
      </c>
      <c r="B11" s="6">
        <f ca="1">IFERROR(__xludf.DUMMYFUNCTION("IMPORTRANGE(""https://docs.google.com/spreadsheets/d/1DE2TZi0ZzoaTrcrwoDDXUxGjbFAplgA1Y807lojH3sc/edit#gid=207921682"",""P127!B11:B11"")"),6)</f>
        <v>6</v>
      </c>
      <c r="D11" s="12">
        <v>1269</v>
      </c>
      <c r="E11" s="6">
        <f ca="1">IFERROR(__xludf.DUMMYFUNCTION("IMPORTRANGE(""https://docs.google.com/spreadsheets/d/1gi2jVGtOig0T_VuMzkDmVWBz8lK52kKuCS7STbR9e28/edit#gid=349400232"",""P127!B11:B11"")"),7)</f>
        <v>7</v>
      </c>
      <c r="G11" s="12">
        <v>1269</v>
      </c>
      <c r="H11" s="6">
        <f ca="1">IFERROR(__xludf.DUMMYFUNCTION("IMPORTRANGE(""https://docs.google.com/spreadsheets/d/1mrAeX9JEhoJs2ZHEF4PozgrayXCrb5e6Q3lfOlWehQY/edit#gid=381554019"",""P127!B11:B11"")"),5)</f>
        <v>5</v>
      </c>
      <c r="J11" s="12">
        <v>1269</v>
      </c>
      <c r="K11" s="6">
        <f ca="1">IFERROR(__xludf.DUMMYFUNCTION("IMPORTRANGE(""https://docs.google.com/spreadsheets/d/12HtoRNFY5X90ARVwTZSazTzMJVTT_qZFXPicptcT0bg/edit#gid=381554019"",""P127!B11:B11"")"),6)</f>
        <v>6</v>
      </c>
      <c r="M11" s="12">
        <v>1269</v>
      </c>
      <c r="N11" s="6">
        <f ca="1">IFERROR(__xludf.DUMMYFUNCTION("IMPORTRANGE(""https://docs.google.com/spreadsheets/d/1vIeXzcDIKQtYKxshH3mL8j3ytVuGP1MJeVl_qoGHRSE/edit#gid=381554019"",""P127!B11:B11"")"),5)</f>
        <v>5</v>
      </c>
    </row>
    <row r="12" spans="1:14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N999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1.140625" customWidth="1"/>
    <col min="15" max="28" width="8.85546875" customWidth="1"/>
  </cols>
  <sheetData>
    <row r="1" spans="1:14" ht="26.25">
      <c r="A1" s="47" t="s">
        <v>230</v>
      </c>
      <c r="B1" s="36"/>
      <c r="D1" s="47" t="s">
        <v>230</v>
      </c>
      <c r="E1" s="36"/>
      <c r="G1" s="47" t="s">
        <v>230</v>
      </c>
      <c r="H1" s="36"/>
      <c r="J1" s="47" t="s">
        <v>230</v>
      </c>
      <c r="K1" s="36"/>
      <c r="M1" s="47" t="s">
        <v>230</v>
      </c>
      <c r="N1" s="36"/>
    </row>
    <row r="2" spans="1:14" ht="42.75" customHeight="1">
      <c r="A2" s="45" t="s">
        <v>231</v>
      </c>
      <c r="B2" s="36"/>
      <c r="D2" s="45" t="s">
        <v>231</v>
      </c>
      <c r="E2" s="36"/>
      <c r="G2" s="45" t="s">
        <v>231</v>
      </c>
      <c r="H2" s="36"/>
      <c r="J2" s="45" t="s">
        <v>231</v>
      </c>
      <c r="K2" s="36"/>
      <c r="M2" s="45" t="s">
        <v>231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108</v>
      </c>
      <c r="D5" s="2" t="s">
        <v>5</v>
      </c>
      <c r="E5" s="2" t="s">
        <v>108</v>
      </c>
      <c r="G5" s="2" t="s">
        <v>5</v>
      </c>
      <c r="H5" s="2" t="s">
        <v>108</v>
      </c>
      <c r="J5" s="2" t="s">
        <v>5</v>
      </c>
      <c r="K5" s="2" t="s">
        <v>108</v>
      </c>
      <c r="M5" s="2" t="s">
        <v>5</v>
      </c>
      <c r="N5" s="2" t="s">
        <v>108</v>
      </c>
    </row>
    <row r="6" spans="1:14" ht="18.75">
      <c r="A6" s="12">
        <v>1262</v>
      </c>
      <c r="B6" s="6">
        <f ca="1">IFERROR(__xludf.DUMMYFUNCTION("IMPORTRANGE(""https://docs.google.com/spreadsheets/d/1DE2TZi0ZzoaTrcrwoDDXUxGjbFAplgA1Y807lojH3sc/edit#gid=207921682"",""P128!B6:B6"")"),2)</f>
        <v>2</v>
      </c>
      <c r="D6" s="12">
        <v>1262</v>
      </c>
      <c r="E6" s="6">
        <f ca="1">IFERROR(__xludf.DUMMYFUNCTION("IMPORTRANGE(""https://docs.google.com/spreadsheets/d/1gi2jVGtOig0T_VuMzkDmVWBz8lK52kKuCS7STbR9e28/edit#gid=349400232"",""P128!B6:B6"")"),2)</f>
        <v>2</v>
      </c>
      <c r="G6" s="12">
        <v>1262</v>
      </c>
      <c r="H6" s="6">
        <f ca="1">IFERROR(__xludf.DUMMYFUNCTION("IMPORTRANGE(""https://docs.google.com/spreadsheets/d/1mrAeX9JEhoJs2ZHEF4PozgrayXCrb5e6Q3lfOlWehQY/edit#gid=381554019"",""P128!B6:B6"")"),2)</f>
        <v>2</v>
      </c>
      <c r="J6" s="12">
        <v>1262</v>
      </c>
      <c r="K6" s="6">
        <f ca="1">IFERROR(__xludf.DUMMYFUNCTION("IMPORTRANGE(""https://docs.google.com/spreadsheets/d/12HtoRNFY5X90ARVwTZSazTzMJVTT_qZFXPicptcT0bg/edit#gid=381554019"",""P128!B6:B6"")"),1)</f>
        <v>1</v>
      </c>
      <c r="M6" s="12">
        <v>1262</v>
      </c>
      <c r="N6" s="6">
        <f ca="1">IFERROR(__xludf.DUMMYFUNCTION("IMPORTRANGE(""https://docs.google.com/spreadsheets/d/1vIeXzcDIKQtYKxshH3mL8j3ytVuGP1MJeVl_qoGHRSE/edit#gid=381554019"",""P128!B6:B6"")"),1)</f>
        <v>1</v>
      </c>
    </row>
    <row r="7" spans="1:14" ht="18.75">
      <c r="A7" s="12">
        <v>1261</v>
      </c>
      <c r="B7" s="6">
        <f ca="1">IFERROR(__xludf.DUMMYFUNCTION("IMPORTRANGE(""https://docs.google.com/spreadsheets/d/1DE2TZi0ZzoaTrcrwoDDXUxGjbFAplgA1Y807lojH3sc/edit#gid=207921682"",""P128!B7:B7"")"),1)</f>
        <v>1</v>
      </c>
      <c r="D7" s="12">
        <v>1261</v>
      </c>
      <c r="E7" s="6">
        <f ca="1">IFERROR(__xludf.DUMMYFUNCTION("IMPORTRANGE(""https://docs.google.com/spreadsheets/d/1gi2jVGtOig0T_VuMzkDmVWBz8lK52kKuCS7STbR9e28/edit#gid=349400232"",""P128!B7:B7"")"),1)</f>
        <v>1</v>
      </c>
      <c r="G7" s="12">
        <v>1261</v>
      </c>
      <c r="H7" s="6">
        <f ca="1">IFERROR(__xludf.DUMMYFUNCTION("IMPORTRANGE(""https://docs.google.com/spreadsheets/d/1mrAeX9JEhoJs2ZHEF4PozgrayXCrb5e6Q3lfOlWehQY/edit#gid=381554019"",""P128!B7:B7"")"),1)</f>
        <v>1</v>
      </c>
      <c r="J7" s="12">
        <v>1261</v>
      </c>
      <c r="K7" s="6">
        <f ca="1">IFERROR(__xludf.DUMMYFUNCTION("IMPORTRANGE(""https://docs.google.com/spreadsheets/d/12HtoRNFY5X90ARVwTZSazTzMJVTT_qZFXPicptcT0bg/edit#gid=381554019"",""P128!B7:B7"")"),2)</f>
        <v>2</v>
      </c>
      <c r="M7" s="12">
        <v>1261</v>
      </c>
      <c r="N7" s="6">
        <f ca="1">IFERROR(__xludf.DUMMYFUNCTION("IMPORTRANGE(""https://docs.google.com/spreadsheets/d/1vIeXzcDIKQtYKxshH3mL8j3ytVuGP1MJeVl_qoGHRSE/edit#gid=381554019"",""P128!B7:B7"")"),2)</f>
        <v>2</v>
      </c>
    </row>
    <row r="8" spans="1:14" ht="18.75">
      <c r="A8" s="43" t="s">
        <v>45</v>
      </c>
      <c r="B8" s="44"/>
      <c r="D8" s="43" t="s">
        <v>45</v>
      </c>
      <c r="E8" s="44"/>
      <c r="G8" s="43" t="s">
        <v>45</v>
      </c>
      <c r="H8" s="44"/>
      <c r="J8" s="43" t="s">
        <v>45</v>
      </c>
      <c r="K8" s="44"/>
      <c r="M8" s="43" t="s">
        <v>45</v>
      </c>
      <c r="N8" s="44"/>
    </row>
    <row r="9" spans="1:14" ht="18.75">
      <c r="A9" s="9"/>
      <c r="B9" s="10"/>
      <c r="D9" s="9"/>
      <c r="E9" s="10"/>
      <c r="G9" s="9"/>
      <c r="H9" s="10"/>
      <c r="J9" s="9"/>
      <c r="K9" s="10"/>
      <c r="M9" s="9"/>
      <c r="N9" s="10"/>
    </row>
    <row r="10" spans="1:14" ht="18.75">
      <c r="A10" s="35" t="s">
        <v>6</v>
      </c>
      <c r="B10" s="36"/>
      <c r="D10" s="35" t="s">
        <v>6</v>
      </c>
      <c r="E10" s="36"/>
      <c r="G10" s="35" t="s">
        <v>6</v>
      </c>
      <c r="H10" s="36"/>
      <c r="J10" s="35" t="s">
        <v>6</v>
      </c>
      <c r="K10" s="36"/>
      <c r="M10" s="35" t="s">
        <v>6</v>
      </c>
      <c r="N10" s="36"/>
    </row>
    <row r="11" spans="1:14">
      <c r="A11" s="37"/>
      <c r="B11" s="38"/>
      <c r="D11" s="41"/>
      <c r="E11" s="42"/>
      <c r="G11" s="41"/>
      <c r="H11" s="42"/>
      <c r="J11" s="41"/>
      <c r="K11" s="42"/>
      <c r="M11" s="41"/>
      <c r="N11" s="42"/>
    </row>
    <row r="12" spans="1:14">
      <c r="A12" s="39"/>
      <c r="B12" s="40"/>
      <c r="D12" s="39"/>
      <c r="E12" s="40"/>
      <c r="G12" s="39"/>
      <c r="H12" s="40"/>
      <c r="J12" s="39"/>
      <c r="K12" s="40"/>
      <c r="M12" s="39"/>
      <c r="N12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8:K8"/>
    <mergeCell ref="M8:N8"/>
    <mergeCell ref="A2:B2"/>
    <mergeCell ref="A3:B3"/>
    <mergeCell ref="D3:E3"/>
    <mergeCell ref="G3:H3"/>
    <mergeCell ref="A8:B8"/>
    <mergeCell ref="D8:E8"/>
    <mergeCell ref="G8:H8"/>
    <mergeCell ref="M10:N10"/>
    <mergeCell ref="A11:B12"/>
    <mergeCell ref="D11:E12"/>
    <mergeCell ref="G11:H12"/>
    <mergeCell ref="M11:N12"/>
    <mergeCell ref="J10:K10"/>
    <mergeCell ref="J11:K12"/>
    <mergeCell ref="A10:B10"/>
    <mergeCell ref="D10:E10"/>
    <mergeCell ref="G10:H10"/>
  </mergeCells>
  <pageMargins left="0.7" right="0.7" top="0.75" bottom="0.75" header="0" footer="0"/>
  <pageSetup orientation="landscape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N998"/>
  <sheetViews>
    <sheetView topLeftCell="F1" workbookViewId="0">
      <selection activeCell="Q1" sqref="Q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31.140625" customWidth="1"/>
    <col min="15" max="28" width="8.85546875" customWidth="1"/>
  </cols>
  <sheetData>
    <row r="1" spans="1:14" ht="26.25">
      <c r="A1" s="47" t="s">
        <v>232</v>
      </c>
      <c r="B1" s="36"/>
      <c r="D1" s="47" t="s">
        <v>232</v>
      </c>
      <c r="E1" s="36"/>
      <c r="G1" s="47" t="s">
        <v>232</v>
      </c>
      <c r="H1" s="36"/>
      <c r="J1" s="47" t="s">
        <v>232</v>
      </c>
      <c r="K1" s="36"/>
      <c r="M1" s="47" t="s">
        <v>232</v>
      </c>
      <c r="N1" s="36"/>
    </row>
    <row r="2" spans="1:14" ht="42.75" customHeight="1">
      <c r="A2" s="45" t="s">
        <v>233</v>
      </c>
      <c r="B2" s="36"/>
      <c r="D2" s="45" t="s">
        <v>233</v>
      </c>
      <c r="E2" s="36"/>
      <c r="G2" s="45" t="s">
        <v>233</v>
      </c>
      <c r="H2" s="36"/>
      <c r="J2" s="45" t="s">
        <v>233</v>
      </c>
      <c r="K2" s="36"/>
      <c r="M2" s="45" t="s">
        <v>233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234</v>
      </c>
      <c r="D5" s="2" t="s">
        <v>5</v>
      </c>
      <c r="E5" s="2" t="s">
        <v>234</v>
      </c>
      <c r="G5" s="2" t="s">
        <v>5</v>
      </c>
      <c r="H5" s="2" t="s">
        <v>234</v>
      </c>
      <c r="J5" s="2" t="s">
        <v>5</v>
      </c>
      <c r="K5" s="2" t="s">
        <v>234</v>
      </c>
      <c r="M5" s="2" t="s">
        <v>5</v>
      </c>
      <c r="N5" s="2" t="s">
        <v>234</v>
      </c>
    </row>
    <row r="6" spans="1:14" ht="18.75">
      <c r="A6" s="12">
        <v>1351</v>
      </c>
      <c r="B6" s="6">
        <v>1</v>
      </c>
      <c r="D6" s="12">
        <v>1351</v>
      </c>
      <c r="E6" s="6">
        <v>1</v>
      </c>
      <c r="G6" s="12">
        <v>1351</v>
      </c>
      <c r="H6" s="6">
        <v>1</v>
      </c>
      <c r="J6" s="12">
        <v>1351</v>
      </c>
      <c r="K6" s="6">
        <v>1</v>
      </c>
      <c r="M6" s="12">
        <v>1351</v>
      </c>
      <c r="N6" s="6">
        <v>1</v>
      </c>
    </row>
    <row r="7" spans="1:14" ht="18.75">
      <c r="A7" s="43" t="s">
        <v>10</v>
      </c>
      <c r="B7" s="44"/>
      <c r="D7" s="43" t="s">
        <v>10</v>
      </c>
      <c r="E7" s="44"/>
      <c r="G7" s="43" t="s">
        <v>10</v>
      </c>
      <c r="H7" s="44"/>
      <c r="J7" s="43" t="s">
        <v>10</v>
      </c>
      <c r="K7" s="44"/>
      <c r="M7" s="43" t="s">
        <v>10</v>
      </c>
      <c r="N7" s="44"/>
    </row>
    <row r="8" spans="1:14" ht="18.75">
      <c r="A8" s="9"/>
      <c r="B8" s="10"/>
      <c r="D8" s="9"/>
      <c r="E8" s="10"/>
      <c r="G8" s="9"/>
      <c r="H8" s="10"/>
      <c r="J8" s="9"/>
      <c r="K8" s="10"/>
      <c r="M8" s="9"/>
      <c r="N8" s="10"/>
    </row>
    <row r="9" spans="1:14" ht="18.75">
      <c r="A9" s="35" t="s">
        <v>6</v>
      </c>
      <c r="B9" s="36"/>
      <c r="D9" s="35" t="s">
        <v>6</v>
      </c>
      <c r="E9" s="36"/>
      <c r="G9" s="35" t="s">
        <v>6</v>
      </c>
      <c r="H9" s="36"/>
      <c r="J9" s="35" t="s">
        <v>6</v>
      </c>
      <c r="K9" s="36"/>
      <c r="M9" s="35" t="s">
        <v>6</v>
      </c>
      <c r="N9" s="36"/>
    </row>
    <row r="10" spans="1:14">
      <c r="A10" s="37"/>
      <c r="B10" s="38"/>
      <c r="D10" s="41"/>
      <c r="E10" s="42"/>
      <c r="G10" s="41"/>
      <c r="H10" s="42"/>
      <c r="J10" s="41"/>
      <c r="K10" s="42"/>
      <c r="M10" s="41"/>
      <c r="N10" s="42"/>
    </row>
    <row r="11" spans="1:14">
      <c r="A11" s="39"/>
      <c r="B11" s="40"/>
      <c r="D11" s="39"/>
      <c r="E11" s="40"/>
      <c r="G11" s="39"/>
      <c r="H11" s="40"/>
      <c r="J11" s="39"/>
      <c r="K11" s="40"/>
      <c r="M11" s="39"/>
      <c r="N11" s="4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7:K7"/>
    <mergeCell ref="M7:N7"/>
    <mergeCell ref="A2:B2"/>
    <mergeCell ref="A3:B3"/>
    <mergeCell ref="D3:E3"/>
    <mergeCell ref="G3:H3"/>
    <mergeCell ref="A7:B7"/>
    <mergeCell ref="D7:E7"/>
    <mergeCell ref="G7:H7"/>
    <mergeCell ref="M9:N9"/>
    <mergeCell ref="A10:B11"/>
    <mergeCell ref="D10:E11"/>
    <mergeCell ref="G10:H11"/>
    <mergeCell ref="M10:N11"/>
    <mergeCell ref="J9:K9"/>
    <mergeCell ref="J10:K11"/>
    <mergeCell ref="A9:B9"/>
    <mergeCell ref="D9:E9"/>
    <mergeCell ref="G9:H9"/>
  </mergeCells>
  <pageMargins left="0.7" right="0.7" top="0.75" bottom="0.75" header="0" footer="0"/>
  <pageSetup orientation="landscape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N1002"/>
  <sheetViews>
    <sheetView topLeftCell="F1" workbookViewId="0">
      <selection activeCell="K26" sqref="K2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235</v>
      </c>
      <c r="B1" s="36"/>
      <c r="D1" s="47" t="s">
        <v>235</v>
      </c>
      <c r="E1" s="36"/>
      <c r="G1" s="47" t="s">
        <v>235</v>
      </c>
      <c r="H1" s="36"/>
      <c r="J1" s="47" t="s">
        <v>235</v>
      </c>
      <c r="K1" s="36"/>
      <c r="M1" s="47" t="s">
        <v>235</v>
      </c>
      <c r="N1" s="36"/>
    </row>
    <row r="2" spans="1:14" ht="42.75" customHeight="1">
      <c r="A2" s="45" t="s">
        <v>236</v>
      </c>
      <c r="B2" s="36"/>
      <c r="D2" s="45" t="s">
        <v>236</v>
      </c>
      <c r="E2" s="36"/>
      <c r="G2" s="45" t="s">
        <v>236</v>
      </c>
      <c r="H2" s="36"/>
      <c r="J2" s="45" t="s">
        <v>236</v>
      </c>
      <c r="K2" s="36"/>
      <c r="M2" s="45" t="s">
        <v>236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1217</v>
      </c>
      <c r="B6" s="6">
        <f ca="1">IFERROR(__xludf.DUMMYFUNCTION("IMPORTRANGE(""https://docs.google.com/spreadsheets/d/1DE2TZi0ZzoaTrcrwoDDXUxGjbFAplgA1Y807lojH3sc/edit#gid=207921682"",""P130!B6:B6"")"),5)</f>
        <v>5</v>
      </c>
      <c r="D6" s="12">
        <v>1217</v>
      </c>
      <c r="E6" s="6">
        <f ca="1">IFERROR(__xludf.DUMMYFUNCTION("IMPORTRANGE(""https://docs.google.com/spreadsheets/d/1gi2jVGtOig0T_VuMzkDmVWBz8lK52kKuCS7STbR9e28/edit#gid=349400232"",""P130!B6:B6"")"),5)</f>
        <v>5</v>
      </c>
      <c r="G6" s="12">
        <v>1217</v>
      </c>
      <c r="H6" s="6">
        <f ca="1">IFERROR(__xludf.DUMMYFUNCTION("IMPORTRANGE(""https://docs.google.com/spreadsheets/d/1mrAeX9JEhoJs2ZHEF4PozgrayXCrb5e6Q3lfOlWehQY/edit#gid=381554019"",""P130!B6:B6"")"),5)</f>
        <v>5</v>
      </c>
      <c r="J6" s="12">
        <v>1217</v>
      </c>
      <c r="K6" s="6">
        <f ca="1">IFERROR(__xludf.DUMMYFUNCTION("IMPORTRANGE(""https://docs.google.com/spreadsheets/d/12HtoRNFY5X90ARVwTZSazTzMJVTT_qZFXPicptcT0bg/edit#gid=381554019"",""P130!B6:B6"")"),5)</f>
        <v>5</v>
      </c>
      <c r="M6" s="12">
        <v>1217</v>
      </c>
      <c r="N6" s="6">
        <f ca="1">IFERROR(__xludf.DUMMYFUNCTION("IMPORTRANGE(""https://docs.google.com/spreadsheets/d/1vIeXzcDIKQtYKxshH3mL8j3ytVuGP1MJeVl_qoGHRSE/edit#gid=381554019"",""P130!B6:B6"")"),4)</f>
        <v>4</v>
      </c>
    </row>
    <row r="7" spans="1:14" ht="18.75">
      <c r="A7" s="12">
        <v>1150</v>
      </c>
      <c r="B7" s="6">
        <f ca="1">IFERROR(__xludf.DUMMYFUNCTION("IMPORTRANGE(""https://docs.google.com/spreadsheets/d/1DE2TZi0ZzoaTrcrwoDDXUxGjbFAplgA1Y807lojH3sc/edit#gid=207921682"",""P130!B7:B7"")"),2)</f>
        <v>2</v>
      </c>
      <c r="D7" s="12">
        <v>1150</v>
      </c>
      <c r="E7" s="6">
        <f ca="1">IFERROR(__xludf.DUMMYFUNCTION("IMPORTRANGE(""https://docs.google.com/spreadsheets/d/1gi2jVGtOig0T_VuMzkDmVWBz8lK52kKuCS7STbR9e28/edit#gid=349400232"",""P130!B7:B7"")"),1)</f>
        <v>1</v>
      </c>
      <c r="G7" s="12">
        <v>1150</v>
      </c>
      <c r="H7" s="6">
        <f ca="1">IFERROR(__xludf.DUMMYFUNCTION("IMPORTRANGE(""https://docs.google.com/spreadsheets/d/1mrAeX9JEhoJs2ZHEF4PozgrayXCrb5e6Q3lfOlWehQY/edit#gid=381554019"",""P130!B7:B7"")"),1)</f>
        <v>1</v>
      </c>
      <c r="J7" s="12">
        <v>1150</v>
      </c>
      <c r="K7" s="6">
        <f ca="1">IFERROR(__xludf.DUMMYFUNCTION("IMPORTRANGE(""https://docs.google.com/spreadsheets/d/12HtoRNFY5X90ARVwTZSazTzMJVTT_qZFXPicptcT0bg/edit#gid=381554019"",""P130!B7:B7"")"),1)</f>
        <v>1</v>
      </c>
      <c r="M7" s="12">
        <v>1150</v>
      </c>
      <c r="N7" s="6">
        <f ca="1">IFERROR(__xludf.DUMMYFUNCTION("IMPORTRANGE(""https://docs.google.com/spreadsheets/d/1vIeXzcDIKQtYKxshH3mL8j3ytVuGP1MJeVl_qoGHRSE/edit#gid=381554019"",""P130!B7:B7"")"),1)</f>
        <v>1</v>
      </c>
    </row>
    <row r="8" spans="1:14" ht="18.75">
      <c r="A8" s="12">
        <v>1222</v>
      </c>
      <c r="B8" s="6">
        <f ca="1">IFERROR(__xludf.DUMMYFUNCTION("IMPORTRANGE(""https://docs.google.com/spreadsheets/d/1DE2TZi0ZzoaTrcrwoDDXUxGjbFAplgA1Y807lojH3sc/edit#gid=207921682"",""P130!B8:B8"")"),3)</f>
        <v>3</v>
      </c>
      <c r="D8" s="12">
        <v>1222</v>
      </c>
      <c r="E8" s="6">
        <f ca="1">IFERROR(__xludf.DUMMYFUNCTION("IMPORTRANGE(""https://docs.google.com/spreadsheets/d/1gi2jVGtOig0T_VuMzkDmVWBz8lK52kKuCS7STbR9e28/edit#gid=349400232"",""P130!B8:B8"")"),4)</f>
        <v>4</v>
      </c>
      <c r="G8" s="12">
        <v>1222</v>
      </c>
      <c r="H8" s="6">
        <f ca="1">IFERROR(__xludf.DUMMYFUNCTION("IMPORTRANGE(""https://docs.google.com/spreadsheets/d/1mrAeX9JEhoJs2ZHEF4PozgrayXCrb5e6Q3lfOlWehQY/edit#gid=381554019"",""P130!B8:B8"")"),2)</f>
        <v>2</v>
      </c>
      <c r="J8" s="12">
        <v>1222</v>
      </c>
      <c r="K8" s="6">
        <f ca="1">IFERROR(__xludf.DUMMYFUNCTION("IMPORTRANGE(""https://docs.google.com/spreadsheets/d/12HtoRNFY5X90ARVwTZSazTzMJVTT_qZFXPicptcT0bg/edit#gid=381554019"",""P130!B8:B8"")"),4)</f>
        <v>4</v>
      </c>
      <c r="M8" s="12">
        <v>1222</v>
      </c>
      <c r="N8" s="6">
        <f ca="1">IFERROR(__xludf.DUMMYFUNCTION("IMPORTRANGE(""https://docs.google.com/spreadsheets/d/1vIeXzcDIKQtYKxshH3mL8j3ytVuGP1MJeVl_qoGHRSE/edit#gid=381554019"",""P130!B8:B8"")"),2)</f>
        <v>2</v>
      </c>
    </row>
    <row r="9" spans="1:14" ht="18.75">
      <c r="A9" s="12">
        <v>1218</v>
      </c>
      <c r="B9" s="6">
        <f ca="1">IFERROR(__xludf.DUMMYFUNCTION("IMPORTRANGE(""https://docs.google.com/spreadsheets/d/1DE2TZi0ZzoaTrcrwoDDXUxGjbFAplgA1Y807lojH3sc/edit#gid=207921682"",""P130!B9:B9"")"),4)</f>
        <v>4</v>
      </c>
      <c r="D9" s="12">
        <v>1218</v>
      </c>
      <c r="E9" s="6">
        <f ca="1">IFERROR(__xludf.DUMMYFUNCTION("IMPORTRANGE(""https://docs.google.com/spreadsheets/d/1gi2jVGtOig0T_VuMzkDmVWBz8lK52kKuCS7STbR9e28/edit#gid=349400232"",""P130!B9:B9"")"),3)</f>
        <v>3</v>
      </c>
      <c r="G9" s="12">
        <v>1218</v>
      </c>
      <c r="H9" s="6">
        <f ca="1">IFERROR(__xludf.DUMMYFUNCTION("IMPORTRANGE(""https://docs.google.com/spreadsheets/d/1mrAeX9JEhoJs2ZHEF4PozgrayXCrb5e6Q3lfOlWehQY/edit#gid=381554019"",""P130!B9:B9"")"),4)</f>
        <v>4</v>
      </c>
      <c r="J9" s="12">
        <v>1218</v>
      </c>
      <c r="K9" s="6">
        <f ca="1">IFERROR(__xludf.DUMMYFUNCTION("IMPORTRANGE(""https://docs.google.com/spreadsheets/d/12HtoRNFY5X90ARVwTZSazTzMJVTT_qZFXPicptcT0bg/edit#gid=381554019"",""P130!B9:B9"")"),2)</f>
        <v>2</v>
      </c>
      <c r="M9" s="12">
        <v>1218</v>
      </c>
      <c r="N9" s="6">
        <f ca="1">IFERROR(__xludf.DUMMYFUNCTION("IMPORTRANGE(""https://docs.google.com/spreadsheets/d/1vIeXzcDIKQtYKxshH3mL8j3ytVuGP1MJeVl_qoGHRSE/edit#gid=381554019"",""P130!B9:B9"")"),5)</f>
        <v>5</v>
      </c>
    </row>
    <row r="10" spans="1:14" ht="18.75">
      <c r="A10" s="12">
        <v>1158</v>
      </c>
      <c r="B10" s="6">
        <f ca="1">IFERROR(__xludf.DUMMYFUNCTION("IMPORTRANGE(""https://docs.google.com/spreadsheets/d/1DE2TZi0ZzoaTrcrwoDDXUxGjbFAplgA1Y807lojH3sc/edit#gid=207921682"",""P130!B10:B10"")"),1)</f>
        <v>1</v>
      </c>
      <c r="D10" s="12">
        <v>1158</v>
      </c>
      <c r="E10" s="6">
        <f ca="1">IFERROR(__xludf.DUMMYFUNCTION("IMPORTRANGE(""https://docs.google.com/spreadsheets/d/1gi2jVGtOig0T_VuMzkDmVWBz8lK52kKuCS7STbR9e28/edit#gid=349400232"",""P130!B10:B10"")"),2)</f>
        <v>2</v>
      </c>
      <c r="G10" s="12">
        <v>1158</v>
      </c>
      <c r="H10" s="6">
        <f ca="1">IFERROR(__xludf.DUMMYFUNCTION("IMPORTRANGE(""https://docs.google.com/spreadsheets/d/1mrAeX9JEhoJs2ZHEF4PozgrayXCrb5e6Q3lfOlWehQY/edit#gid=381554019"",""P130!B10:B10"")"),3)</f>
        <v>3</v>
      </c>
      <c r="J10" s="12">
        <v>1158</v>
      </c>
      <c r="K10" s="6">
        <f ca="1">IFERROR(__xludf.DUMMYFUNCTION("IMPORTRANGE(""https://docs.google.com/spreadsheets/d/12HtoRNFY5X90ARVwTZSazTzMJVTT_qZFXPicptcT0bg/edit#gid=381554019"",""P130!B10:B10"")"),3)</f>
        <v>3</v>
      </c>
      <c r="M10" s="12">
        <v>1158</v>
      </c>
      <c r="N10" s="6">
        <f ca="1">IFERROR(__xludf.DUMMYFUNCTION("IMPORTRANGE(""https://docs.google.com/spreadsheets/d/1vIeXzcDIKQtYKxshH3mL8j3ytVuGP1MJeVl_qoGHRSE/edit#gid=381554019"",""P130!B10:B10"")"),3)</f>
        <v>3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N1005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237</v>
      </c>
      <c r="B1" s="36"/>
      <c r="D1" s="47" t="s">
        <v>237</v>
      </c>
      <c r="E1" s="36"/>
      <c r="G1" s="47" t="s">
        <v>237</v>
      </c>
      <c r="H1" s="36"/>
      <c r="J1" s="47" t="s">
        <v>237</v>
      </c>
      <c r="K1" s="36"/>
      <c r="M1" s="47" t="s">
        <v>237</v>
      </c>
      <c r="N1" s="36"/>
    </row>
    <row r="2" spans="1:14" ht="42.75" customHeight="1">
      <c r="A2" s="45" t="s">
        <v>238</v>
      </c>
      <c r="B2" s="36"/>
      <c r="D2" s="45" t="s">
        <v>238</v>
      </c>
      <c r="E2" s="36"/>
      <c r="G2" s="45" t="s">
        <v>238</v>
      </c>
      <c r="H2" s="36"/>
      <c r="J2" s="45" t="s">
        <v>238</v>
      </c>
      <c r="K2" s="36"/>
      <c r="M2" s="45" t="s">
        <v>238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1219</v>
      </c>
      <c r="B6" s="6">
        <f ca="1">IFERROR(__xludf.DUMMYFUNCTION("IMPORTRANGE(""https://docs.google.com/spreadsheets/d/1DE2TZi0ZzoaTrcrwoDDXUxGjbFAplgA1Y807lojH3sc/edit#gid=207921682"",""P131!B6:B6"")"),8)</f>
        <v>8</v>
      </c>
      <c r="D6" s="12">
        <v>1219</v>
      </c>
      <c r="E6" s="6">
        <f ca="1">IFERROR(__xludf.DUMMYFUNCTION("IMPORTRANGE(""https://docs.google.com/spreadsheets/d/1gi2jVGtOig0T_VuMzkDmVWBz8lK52kKuCS7STbR9e28/edit#gid=349400232"",""P131!B6:B6"")"),4)</f>
        <v>4</v>
      </c>
      <c r="G6" s="12">
        <v>1219</v>
      </c>
      <c r="H6" s="6">
        <f ca="1">IFERROR(__xludf.DUMMYFUNCTION("IMPORTRANGE(""https://docs.google.com/spreadsheets/d/1mrAeX9JEhoJs2ZHEF4PozgrayXCrb5e6Q3lfOlWehQY/edit#gid=381554019"",""P131!B6:B6"")"),8)</f>
        <v>8</v>
      </c>
      <c r="J6" s="12">
        <v>1219</v>
      </c>
      <c r="K6" s="6">
        <f ca="1">IFERROR(__xludf.DUMMYFUNCTION("IMPORTRANGE(""https://docs.google.com/spreadsheets/d/12HtoRNFY5X90ARVwTZSazTzMJVTT_qZFXPicptcT0bg/edit#gid=381554019"",""P131!B6:B6"")"),7)</f>
        <v>7</v>
      </c>
      <c r="M6" s="12">
        <v>1219</v>
      </c>
      <c r="N6" s="6">
        <f ca="1">IFERROR(__xludf.DUMMYFUNCTION("IMPORTRANGE(""https://docs.google.com/spreadsheets/d/1vIeXzcDIKQtYKxshH3mL8j3ytVuGP1MJeVl_qoGHRSE/edit#gid=381554019"",""P131!B6:B6"")"),6)</f>
        <v>6</v>
      </c>
    </row>
    <row r="7" spans="1:14" ht="18.75">
      <c r="A7" s="12">
        <v>1151</v>
      </c>
      <c r="B7" s="6">
        <f ca="1">IFERROR(__xludf.DUMMYFUNCTION("IMPORTRANGE(""https://docs.google.com/spreadsheets/d/1DE2TZi0ZzoaTrcrwoDDXUxGjbFAplgA1Y807lojH3sc/edit#gid=207921682"",""P131!B7:B7"")"),2)</f>
        <v>2</v>
      </c>
      <c r="D7" s="12">
        <v>1151</v>
      </c>
      <c r="E7" s="6">
        <f ca="1">IFERROR(__xludf.DUMMYFUNCTION("IMPORTRANGE(""https://docs.google.com/spreadsheets/d/1gi2jVGtOig0T_VuMzkDmVWBz8lK52kKuCS7STbR9e28/edit#gid=349400232"",""P131!B7:B7"")"),7)</f>
        <v>7</v>
      </c>
      <c r="G7" s="12">
        <v>1151</v>
      </c>
      <c r="H7" s="6">
        <f ca="1">IFERROR(__xludf.DUMMYFUNCTION("IMPORTRANGE(""https://docs.google.com/spreadsheets/d/1mrAeX9JEhoJs2ZHEF4PozgrayXCrb5e6Q3lfOlWehQY/edit#gid=381554019"",""P131!B7:B7"")"),6)</f>
        <v>6</v>
      </c>
      <c r="J7" s="12">
        <v>1151</v>
      </c>
      <c r="K7" s="6">
        <f ca="1">IFERROR(__xludf.DUMMYFUNCTION("IMPORTRANGE(""https://docs.google.com/spreadsheets/d/12HtoRNFY5X90ARVwTZSazTzMJVTT_qZFXPicptcT0bg/edit#gid=381554019"",""P131!B7:B7"")"),3)</f>
        <v>3</v>
      </c>
      <c r="M7" s="12">
        <v>1151</v>
      </c>
      <c r="N7" s="6">
        <f ca="1">IFERROR(__xludf.DUMMYFUNCTION("IMPORTRANGE(""https://docs.google.com/spreadsheets/d/1vIeXzcDIKQtYKxshH3mL8j3ytVuGP1MJeVl_qoGHRSE/edit#gid=381554019"",""P131!B7:B7"")"),5)</f>
        <v>5</v>
      </c>
    </row>
    <row r="8" spans="1:14" ht="18.75">
      <c r="A8" s="12">
        <v>1223</v>
      </c>
      <c r="B8" s="6">
        <f ca="1">IFERROR(__xludf.DUMMYFUNCTION("IMPORTRANGE(""https://docs.google.com/spreadsheets/d/1DE2TZi0ZzoaTrcrwoDDXUxGjbFAplgA1Y807lojH3sc/edit#gid=207921682"",""P131!B8:B8"")"),4)</f>
        <v>4</v>
      </c>
      <c r="D8" s="12">
        <v>1223</v>
      </c>
      <c r="E8" s="6">
        <f ca="1">IFERROR(__xludf.DUMMYFUNCTION("IMPORTRANGE(""https://docs.google.com/spreadsheets/d/1gi2jVGtOig0T_VuMzkDmVWBz8lK52kKuCS7STbR9e28/edit#gid=349400232"",""P131!B8:B8"")"),6)</f>
        <v>6</v>
      </c>
      <c r="G8" s="12">
        <v>1223</v>
      </c>
      <c r="H8" s="6">
        <f ca="1">IFERROR(__xludf.DUMMYFUNCTION("IMPORTRANGE(""https://docs.google.com/spreadsheets/d/1mrAeX9JEhoJs2ZHEF4PozgrayXCrb5e6Q3lfOlWehQY/edit#gid=381554019"",""P131!B8:B8"")"),4)</f>
        <v>4</v>
      </c>
      <c r="J8" s="12">
        <v>1223</v>
      </c>
      <c r="K8" s="6">
        <f ca="1">IFERROR(__xludf.DUMMYFUNCTION("IMPORTRANGE(""https://docs.google.com/spreadsheets/d/12HtoRNFY5X90ARVwTZSazTzMJVTT_qZFXPicptcT0bg/edit#gid=381554019"",""P131!B8:B8"")"),8)</f>
        <v>8</v>
      </c>
      <c r="M8" s="12">
        <v>1223</v>
      </c>
      <c r="N8" s="6">
        <f ca="1">IFERROR(__xludf.DUMMYFUNCTION("IMPORTRANGE(""https://docs.google.com/spreadsheets/d/1vIeXzcDIKQtYKxshH3mL8j3ytVuGP1MJeVl_qoGHRSE/edit#gid=381554019"",""P131!B8:B8"")"),2)</f>
        <v>2</v>
      </c>
    </row>
    <row r="9" spans="1:14" ht="18.75">
      <c r="A9" s="12">
        <v>1148</v>
      </c>
      <c r="B9" s="6">
        <f ca="1">IFERROR(__xludf.DUMMYFUNCTION("IMPORTRANGE(""https://docs.google.com/spreadsheets/d/1DE2TZi0ZzoaTrcrwoDDXUxGjbFAplgA1Y807lojH3sc/edit#gid=207921682"",""P131!B9:B9"")"),1)</f>
        <v>1</v>
      </c>
      <c r="D9" s="12">
        <v>1148</v>
      </c>
      <c r="E9" s="6">
        <f ca="1">IFERROR(__xludf.DUMMYFUNCTION("IMPORTRANGE(""https://docs.google.com/spreadsheets/d/1gi2jVGtOig0T_VuMzkDmVWBz8lK52kKuCS7STbR9e28/edit#gid=349400232"",""P131!B9:B9"")"),1)</f>
        <v>1</v>
      </c>
      <c r="G9" s="12">
        <v>1148</v>
      </c>
      <c r="H9" s="6">
        <f ca="1">IFERROR(__xludf.DUMMYFUNCTION("IMPORTRANGE(""https://docs.google.com/spreadsheets/d/1mrAeX9JEhoJs2ZHEF4PozgrayXCrb5e6Q3lfOlWehQY/edit#gid=381554019"",""P131!B9:B9"")"),2)</f>
        <v>2</v>
      </c>
      <c r="J9" s="12">
        <v>1148</v>
      </c>
      <c r="K9" s="6">
        <f ca="1">IFERROR(__xludf.DUMMYFUNCTION("IMPORTRANGE(""https://docs.google.com/spreadsheets/d/12HtoRNFY5X90ARVwTZSazTzMJVTT_qZFXPicptcT0bg/edit#gid=381554019"",""P131!B9:B9"")"),1)</f>
        <v>1</v>
      </c>
      <c r="M9" s="12">
        <v>1148</v>
      </c>
      <c r="N9" s="6">
        <f ca="1">IFERROR(__xludf.DUMMYFUNCTION("IMPORTRANGE(""https://docs.google.com/spreadsheets/d/1vIeXzcDIKQtYKxshH3mL8j3ytVuGP1MJeVl_qoGHRSE/edit#gid=381554019"",""P131!B9:B9"")"),1)</f>
        <v>1</v>
      </c>
    </row>
    <row r="10" spans="1:14" ht="18.75">
      <c r="A10" s="12">
        <v>1216</v>
      </c>
      <c r="B10" s="6">
        <f ca="1">IFERROR(__xludf.DUMMYFUNCTION("IMPORTRANGE(""https://docs.google.com/spreadsheets/d/1DE2TZi0ZzoaTrcrwoDDXUxGjbFAplgA1Y807lojH3sc/edit#gid=207921682"",""P131!B10:B10"")"),6)</f>
        <v>6</v>
      </c>
      <c r="D10" s="12">
        <v>1216</v>
      </c>
      <c r="E10" s="6">
        <f ca="1">IFERROR(__xludf.DUMMYFUNCTION("IMPORTRANGE(""https://docs.google.com/spreadsheets/d/1gi2jVGtOig0T_VuMzkDmVWBz8lK52kKuCS7STbR9e28/edit#gid=349400232"",""P131!B10:B10"")"),3)</f>
        <v>3</v>
      </c>
      <c r="G10" s="12">
        <v>1216</v>
      </c>
      <c r="H10" s="6">
        <f ca="1">IFERROR(__xludf.DUMMYFUNCTION("IMPORTRANGE(""https://docs.google.com/spreadsheets/d/1mrAeX9JEhoJs2ZHEF4PozgrayXCrb5e6Q3lfOlWehQY/edit#gid=381554019"",""P131!B10:B10"")"),7)</f>
        <v>7</v>
      </c>
      <c r="J10" s="12">
        <v>1216</v>
      </c>
      <c r="K10" s="6">
        <f ca="1">IFERROR(__xludf.DUMMYFUNCTION("IMPORTRANGE(""https://docs.google.com/spreadsheets/d/12HtoRNFY5X90ARVwTZSazTzMJVTT_qZFXPicptcT0bg/edit#gid=381554019"",""P131!B10:B10"")"),4)</f>
        <v>4</v>
      </c>
      <c r="M10" s="12">
        <v>1216</v>
      </c>
      <c r="N10" s="6">
        <f ca="1">IFERROR(__xludf.DUMMYFUNCTION("IMPORTRANGE(""https://docs.google.com/spreadsheets/d/1vIeXzcDIKQtYKxshH3mL8j3ytVuGP1MJeVl_qoGHRSE/edit#gid=381554019"",""P131!B10:B10"")"),8)</f>
        <v>8</v>
      </c>
    </row>
    <row r="11" spans="1:14" ht="18.75">
      <c r="A11" s="12">
        <v>1221</v>
      </c>
      <c r="B11" s="6">
        <f ca="1">IFERROR(__xludf.DUMMYFUNCTION("IMPORTRANGE(""https://docs.google.com/spreadsheets/d/1DE2TZi0ZzoaTrcrwoDDXUxGjbFAplgA1Y807lojH3sc/edit#gid=207921682"",""P131!B11:B11"")"),5)</f>
        <v>5</v>
      </c>
      <c r="D11" s="12">
        <v>1221</v>
      </c>
      <c r="E11" s="6">
        <f ca="1">IFERROR(__xludf.DUMMYFUNCTION("IMPORTRANGE(""https://docs.google.com/spreadsheets/d/1gi2jVGtOig0T_VuMzkDmVWBz8lK52kKuCS7STbR9e28/edit#gid=349400232"",""P131!B11:B11"")"),4)</f>
        <v>4</v>
      </c>
      <c r="G11" s="12">
        <v>1221</v>
      </c>
      <c r="H11" s="6">
        <f ca="1">IFERROR(__xludf.DUMMYFUNCTION("IMPORTRANGE(""https://docs.google.com/spreadsheets/d/1mrAeX9JEhoJs2ZHEF4PozgrayXCrb5e6Q3lfOlWehQY/edit#gid=381554019"",""P131!B11:B11"")"),5)</f>
        <v>5</v>
      </c>
      <c r="J11" s="12">
        <v>1221</v>
      </c>
      <c r="K11" s="6">
        <f ca="1">IFERROR(__xludf.DUMMYFUNCTION("IMPORTRANGE(""https://docs.google.com/spreadsheets/d/12HtoRNFY5X90ARVwTZSazTzMJVTT_qZFXPicptcT0bg/edit#gid=381554019"",""P131!B11:B11"")"),6)</f>
        <v>6</v>
      </c>
      <c r="M11" s="12">
        <v>1221</v>
      </c>
      <c r="N11" s="6">
        <f ca="1">IFERROR(__xludf.DUMMYFUNCTION("IMPORTRANGE(""https://docs.google.com/spreadsheets/d/1vIeXzcDIKQtYKxshH3mL8j3ytVuGP1MJeVl_qoGHRSE/edit#gid=381554019"",""P131!B11:B11"")"),4)</f>
        <v>4</v>
      </c>
    </row>
    <row r="12" spans="1:14" ht="18.75">
      <c r="A12" s="12">
        <v>1112</v>
      </c>
      <c r="B12" s="6">
        <f ca="1">IFERROR(__xludf.DUMMYFUNCTION("IMPORTRANGE(""https://docs.google.com/spreadsheets/d/1DE2TZi0ZzoaTrcrwoDDXUxGjbFAplgA1Y807lojH3sc/edit#gid=207921682"",""P131!B12:B12"")"),3)</f>
        <v>3</v>
      </c>
      <c r="D12" s="12">
        <v>1112</v>
      </c>
      <c r="E12" s="6">
        <f ca="1">IFERROR(__xludf.DUMMYFUNCTION("IMPORTRANGE(""https://docs.google.com/spreadsheets/d/1gi2jVGtOig0T_VuMzkDmVWBz8lK52kKuCS7STbR9e28/edit#gid=349400232"",""P131!B12:B12"")"),2)</f>
        <v>2</v>
      </c>
      <c r="G12" s="12">
        <v>1112</v>
      </c>
      <c r="H12" s="6">
        <f ca="1">IFERROR(__xludf.DUMMYFUNCTION("IMPORTRANGE(""https://docs.google.com/spreadsheets/d/1mrAeX9JEhoJs2ZHEF4PozgrayXCrb5e6Q3lfOlWehQY/edit#gid=381554019"",""P131!B12:B12"")"),1)</f>
        <v>1</v>
      </c>
      <c r="J12" s="12">
        <v>1112</v>
      </c>
      <c r="K12" s="6">
        <f ca="1">IFERROR(__xludf.DUMMYFUNCTION("IMPORTRANGE(""https://docs.google.com/spreadsheets/d/12HtoRNFY5X90ARVwTZSazTzMJVTT_qZFXPicptcT0bg/edit#gid=381554019"",""P131!B12:B12"")"),2)</f>
        <v>2</v>
      </c>
      <c r="M12" s="12">
        <v>1112</v>
      </c>
      <c r="N12" s="6">
        <f ca="1">IFERROR(__xludf.DUMMYFUNCTION("IMPORTRANGE(""https://docs.google.com/spreadsheets/d/1vIeXzcDIKQtYKxshH3mL8j3ytVuGP1MJeVl_qoGHRSE/edit#gid=381554019"",""P131!B12:B12"")"),3)</f>
        <v>3</v>
      </c>
    </row>
    <row r="13" spans="1:14" ht="18.75">
      <c r="A13" s="12">
        <v>1215</v>
      </c>
      <c r="B13" s="6">
        <f ca="1">IFERROR(__xludf.DUMMYFUNCTION("IMPORTRANGE(""https://docs.google.com/spreadsheets/d/1DE2TZi0ZzoaTrcrwoDDXUxGjbFAplgA1Y807lojH3sc/edit#gid=207921682"",""P131!B13:B13"")"),7)</f>
        <v>7</v>
      </c>
      <c r="D13" s="12">
        <v>1215</v>
      </c>
      <c r="E13" s="6">
        <f ca="1">IFERROR(__xludf.DUMMYFUNCTION("IMPORTRANGE(""https://docs.google.com/spreadsheets/d/1gi2jVGtOig0T_VuMzkDmVWBz8lK52kKuCS7STbR9e28/edit#gid=349400232"",""P131!B13:B13"")"),8)</f>
        <v>8</v>
      </c>
      <c r="G13" s="12">
        <v>1215</v>
      </c>
      <c r="H13" s="6">
        <f ca="1">IFERROR(__xludf.DUMMYFUNCTION("IMPORTRANGE(""https://docs.google.com/spreadsheets/d/1mrAeX9JEhoJs2ZHEF4PozgrayXCrb5e6Q3lfOlWehQY/edit#gid=381554019"",""P131!B13:B13"")"),3)</f>
        <v>3</v>
      </c>
      <c r="J13" s="12">
        <v>1215</v>
      </c>
      <c r="K13" s="6">
        <f ca="1">IFERROR(__xludf.DUMMYFUNCTION("IMPORTRANGE(""https://docs.google.com/spreadsheets/d/12HtoRNFY5X90ARVwTZSazTzMJVTT_qZFXPicptcT0bg/edit#gid=381554019"",""P131!B13:B13"")"),5)</f>
        <v>5</v>
      </c>
      <c r="M13" s="12">
        <v>1215</v>
      </c>
      <c r="N13" s="6">
        <f ca="1">IFERROR(__xludf.DUMMYFUNCTION("IMPORTRANGE(""https://docs.google.com/spreadsheets/d/1vIeXzcDIKQtYKxshH3mL8j3ytVuGP1MJeVl_qoGHRSE/edit#gid=381554019"",""P131!B13:B13"")"),7)</f>
        <v>7</v>
      </c>
    </row>
    <row r="14" spans="1:14" ht="18.75">
      <c r="A14" s="43" t="s">
        <v>119</v>
      </c>
      <c r="B14" s="44"/>
      <c r="D14" s="43" t="s">
        <v>119</v>
      </c>
      <c r="E14" s="44"/>
      <c r="G14" s="43" t="s">
        <v>119</v>
      </c>
      <c r="H14" s="44"/>
      <c r="J14" s="43" t="s">
        <v>119</v>
      </c>
      <c r="K14" s="44"/>
      <c r="M14" s="43" t="s">
        <v>119</v>
      </c>
      <c r="N14" s="44"/>
    </row>
    <row r="15" spans="1:14" ht="18.75">
      <c r="A15" s="9"/>
      <c r="B15" s="10"/>
      <c r="D15" s="9"/>
      <c r="E15" s="10"/>
      <c r="G15" s="9"/>
      <c r="H15" s="10"/>
      <c r="J15" s="9"/>
      <c r="K15" s="10"/>
      <c r="M15" s="9"/>
      <c r="N15" s="10"/>
    </row>
    <row r="16" spans="1:14" ht="18.75">
      <c r="A16" s="35" t="s">
        <v>6</v>
      </c>
      <c r="B16" s="36"/>
      <c r="D16" s="35" t="s">
        <v>6</v>
      </c>
      <c r="E16" s="36"/>
      <c r="G16" s="35" t="s">
        <v>6</v>
      </c>
      <c r="H16" s="36"/>
      <c r="J16" s="35" t="s">
        <v>6</v>
      </c>
      <c r="K16" s="36"/>
      <c r="M16" s="35" t="s">
        <v>6</v>
      </c>
      <c r="N16" s="36"/>
    </row>
    <row r="17" spans="1:14">
      <c r="A17" s="37"/>
      <c r="B17" s="38"/>
      <c r="D17" s="41"/>
      <c r="E17" s="42"/>
      <c r="G17" s="41"/>
      <c r="H17" s="42"/>
      <c r="J17" s="41"/>
      <c r="K17" s="42"/>
      <c r="M17" s="41"/>
      <c r="N17" s="42"/>
    </row>
    <row r="18" spans="1:14">
      <c r="A18" s="39"/>
      <c r="B18" s="40"/>
      <c r="D18" s="39"/>
      <c r="E18" s="40"/>
      <c r="G18" s="39"/>
      <c r="H18" s="40"/>
      <c r="J18" s="39"/>
      <c r="K18" s="40"/>
      <c r="M18" s="39"/>
      <c r="N18" s="40"/>
    </row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4:K14"/>
    <mergeCell ref="M14:N14"/>
    <mergeCell ref="A2:B2"/>
    <mergeCell ref="A3:B3"/>
    <mergeCell ref="D3:E3"/>
    <mergeCell ref="G3:H3"/>
    <mergeCell ref="A14:B14"/>
    <mergeCell ref="D14:E14"/>
    <mergeCell ref="G14:H14"/>
    <mergeCell ref="M16:N16"/>
    <mergeCell ref="A17:B18"/>
    <mergeCell ref="D17:E18"/>
    <mergeCell ref="G17:H18"/>
    <mergeCell ref="M17:N18"/>
    <mergeCell ref="J16:K16"/>
    <mergeCell ref="J17:K18"/>
    <mergeCell ref="A16:B16"/>
    <mergeCell ref="D16:E16"/>
    <mergeCell ref="G16:H16"/>
  </mergeCells>
  <pageMargins left="0.7" right="0.7" top="0.75" bottom="0.75" header="0" footer="0"/>
  <pageSetup orientation="landscape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N1002"/>
  <sheetViews>
    <sheetView topLeftCell="F1" workbookViewId="0">
      <selection activeCell="P1" sqref="P1:S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8" width="8.85546875" customWidth="1"/>
  </cols>
  <sheetData>
    <row r="1" spans="1:14" ht="26.25">
      <c r="A1" s="47" t="s">
        <v>239</v>
      </c>
      <c r="B1" s="36"/>
      <c r="D1" s="47" t="s">
        <v>239</v>
      </c>
      <c r="E1" s="36"/>
      <c r="G1" s="47" t="s">
        <v>239</v>
      </c>
      <c r="H1" s="36"/>
      <c r="J1" s="47" t="s">
        <v>239</v>
      </c>
      <c r="K1" s="36"/>
      <c r="M1" s="47" t="s">
        <v>239</v>
      </c>
      <c r="N1" s="36"/>
    </row>
    <row r="2" spans="1:14" ht="42.75" customHeight="1">
      <c r="A2" s="45" t="s">
        <v>240</v>
      </c>
      <c r="B2" s="36"/>
      <c r="D2" s="45" t="s">
        <v>240</v>
      </c>
      <c r="E2" s="36"/>
      <c r="G2" s="45" t="s">
        <v>240</v>
      </c>
      <c r="H2" s="36"/>
      <c r="J2" s="45" t="s">
        <v>240</v>
      </c>
      <c r="K2" s="36"/>
      <c r="M2" s="45" t="s">
        <v>240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241</v>
      </c>
      <c r="D5" s="2" t="s">
        <v>5</v>
      </c>
      <c r="E5" s="2" t="s">
        <v>241</v>
      </c>
      <c r="G5" s="2" t="s">
        <v>5</v>
      </c>
      <c r="H5" s="2" t="s">
        <v>241</v>
      </c>
      <c r="J5" s="2" t="s">
        <v>5</v>
      </c>
      <c r="K5" s="2" t="s">
        <v>241</v>
      </c>
      <c r="M5" s="2" t="s">
        <v>5</v>
      </c>
      <c r="N5" s="2" t="s">
        <v>241</v>
      </c>
    </row>
    <row r="6" spans="1:14" ht="18.75">
      <c r="A6" s="12">
        <v>1188</v>
      </c>
      <c r="B6" s="19">
        <v>1</v>
      </c>
      <c r="D6" s="12">
        <v>1188</v>
      </c>
      <c r="E6" s="19">
        <v>1</v>
      </c>
      <c r="G6" s="12">
        <v>1188</v>
      </c>
      <c r="H6" s="19">
        <v>1</v>
      </c>
      <c r="J6" s="12">
        <v>1188</v>
      </c>
      <c r="K6" s="19">
        <v>4</v>
      </c>
      <c r="M6" s="12">
        <v>1188</v>
      </c>
      <c r="N6" s="19">
        <v>2</v>
      </c>
    </row>
    <row r="7" spans="1:14" ht="18.75">
      <c r="A7" s="12">
        <v>1187</v>
      </c>
      <c r="B7" s="20">
        <v>4</v>
      </c>
      <c r="D7" s="12">
        <v>1187</v>
      </c>
      <c r="E7" s="20">
        <v>4</v>
      </c>
      <c r="G7" s="12">
        <v>1187</v>
      </c>
      <c r="H7" s="20">
        <v>4</v>
      </c>
      <c r="J7" s="12">
        <v>1187</v>
      </c>
      <c r="K7" s="20">
        <v>2</v>
      </c>
      <c r="M7" s="12">
        <v>1187</v>
      </c>
      <c r="N7" s="20">
        <v>4</v>
      </c>
    </row>
    <row r="8" spans="1:14" ht="18.75">
      <c r="A8" s="12">
        <v>1183</v>
      </c>
      <c r="B8" s="20">
        <v>5</v>
      </c>
      <c r="D8" s="12">
        <v>1183</v>
      </c>
      <c r="E8" s="20">
        <v>5</v>
      </c>
      <c r="G8" s="12">
        <v>1183</v>
      </c>
      <c r="H8" s="20">
        <v>5</v>
      </c>
      <c r="J8" s="12">
        <v>1183</v>
      </c>
      <c r="K8" s="20">
        <v>5</v>
      </c>
      <c r="M8" s="12">
        <v>1183</v>
      </c>
      <c r="N8" s="20">
        <v>5</v>
      </c>
    </row>
    <row r="9" spans="1:14" ht="18.75">
      <c r="A9" s="12">
        <v>1184</v>
      </c>
      <c r="B9" s="20">
        <v>2</v>
      </c>
      <c r="D9" s="12">
        <v>1184</v>
      </c>
      <c r="E9" s="20">
        <v>3</v>
      </c>
      <c r="G9" s="12">
        <v>1184</v>
      </c>
      <c r="H9" s="20">
        <v>2</v>
      </c>
      <c r="J9" s="12">
        <v>1184</v>
      </c>
      <c r="K9" s="20">
        <v>1</v>
      </c>
      <c r="M9" s="12">
        <v>1184</v>
      </c>
      <c r="N9" s="20">
        <v>3</v>
      </c>
    </row>
    <row r="10" spans="1:14" ht="18.75">
      <c r="A10" s="12">
        <v>1189</v>
      </c>
      <c r="B10" s="20">
        <v>3</v>
      </c>
      <c r="D10" s="12">
        <v>1189</v>
      </c>
      <c r="E10" s="20">
        <v>2</v>
      </c>
      <c r="G10" s="12">
        <v>1189</v>
      </c>
      <c r="H10" s="20">
        <v>3</v>
      </c>
      <c r="J10" s="12">
        <v>1189</v>
      </c>
      <c r="K10" s="20">
        <v>3</v>
      </c>
      <c r="M10" s="12">
        <v>1189</v>
      </c>
      <c r="N10" s="20">
        <v>1</v>
      </c>
    </row>
    <row r="11" spans="1:14" ht="18.75">
      <c r="A11" s="43" t="s">
        <v>75</v>
      </c>
      <c r="B11" s="44"/>
      <c r="D11" s="43" t="s">
        <v>75</v>
      </c>
      <c r="E11" s="44"/>
      <c r="G11" s="43" t="s">
        <v>75</v>
      </c>
      <c r="H11" s="44"/>
      <c r="J11" s="43" t="s">
        <v>75</v>
      </c>
      <c r="K11" s="44"/>
      <c r="M11" s="43" t="s">
        <v>75</v>
      </c>
      <c r="N11" s="44"/>
    </row>
    <row r="12" spans="1:14" ht="18.75">
      <c r="A12" s="9"/>
      <c r="B12" s="10"/>
      <c r="D12" s="9"/>
      <c r="E12" s="10"/>
      <c r="G12" s="9"/>
      <c r="H12" s="10"/>
      <c r="J12" s="9"/>
      <c r="K12" s="10"/>
      <c r="M12" s="9"/>
      <c r="N12" s="10"/>
    </row>
    <row r="13" spans="1:14" ht="18.75">
      <c r="A13" s="35" t="s">
        <v>6</v>
      </c>
      <c r="B13" s="36"/>
      <c r="D13" s="35" t="s">
        <v>6</v>
      </c>
      <c r="E13" s="36"/>
      <c r="G13" s="35" t="s">
        <v>6</v>
      </c>
      <c r="H13" s="36"/>
      <c r="J13" s="35" t="s">
        <v>6</v>
      </c>
      <c r="K13" s="36"/>
      <c r="M13" s="35" t="s">
        <v>6</v>
      </c>
      <c r="N13" s="36"/>
    </row>
    <row r="14" spans="1:14">
      <c r="A14" s="37"/>
      <c r="B14" s="38"/>
      <c r="D14" s="41"/>
      <c r="E14" s="42"/>
      <c r="G14" s="41"/>
      <c r="H14" s="42"/>
      <c r="J14" s="41"/>
      <c r="K14" s="42"/>
      <c r="M14" s="41"/>
      <c r="N14" s="42"/>
    </row>
    <row r="15" spans="1:14">
      <c r="A15" s="39"/>
      <c r="B15" s="40"/>
      <c r="D15" s="39"/>
      <c r="E15" s="40"/>
      <c r="G15" s="39"/>
      <c r="H15" s="40"/>
      <c r="J15" s="39"/>
      <c r="K15" s="40"/>
      <c r="M15" s="39"/>
      <c r="N15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1:K11"/>
    <mergeCell ref="M11:N11"/>
    <mergeCell ref="A2:B2"/>
    <mergeCell ref="A3:B3"/>
    <mergeCell ref="D3:E3"/>
    <mergeCell ref="G3:H3"/>
    <mergeCell ref="A11:B11"/>
    <mergeCell ref="D11:E11"/>
    <mergeCell ref="G11:H11"/>
    <mergeCell ref="M13:N13"/>
    <mergeCell ref="A14:B15"/>
    <mergeCell ref="D14:E15"/>
    <mergeCell ref="G14:H15"/>
    <mergeCell ref="M14:N15"/>
    <mergeCell ref="J13:K13"/>
    <mergeCell ref="J14:K15"/>
    <mergeCell ref="A13:B13"/>
    <mergeCell ref="D13:E13"/>
    <mergeCell ref="G13:H13"/>
  </mergeCells>
  <pageMargins left="0.7" right="0.7" top="0.75" bottom="0.75" header="0" footer="0"/>
  <pageSetup orientation="landscape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N1003"/>
  <sheetViews>
    <sheetView topLeftCell="F1" workbookViewId="0">
      <selection activeCell="P1" sqref="P1:T1048576"/>
    </sheetView>
  </sheetViews>
  <sheetFormatPr defaultColWidth="14.42578125" defaultRowHeight="15" customHeight="1"/>
  <cols>
    <col min="1" max="1" width="20.42578125" customWidth="1"/>
    <col min="2" max="2" width="35.7109375" customWidth="1"/>
    <col min="3" max="3" width="12.42578125" customWidth="1"/>
    <col min="4" max="4" width="17.5703125" customWidth="1"/>
    <col min="5" max="5" width="38.140625" customWidth="1"/>
    <col min="6" max="6" width="13.28515625" customWidth="1"/>
    <col min="7" max="7" width="18.42578125" customWidth="1"/>
    <col min="8" max="8" width="39.42578125" customWidth="1"/>
    <col min="9" max="9" width="11.7109375" customWidth="1"/>
    <col min="10" max="10" width="20.140625" customWidth="1"/>
    <col min="11" max="11" width="38.42578125" customWidth="1"/>
    <col min="12" max="12" width="8.85546875" customWidth="1"/>
    <col min="13" max="13" width="25.42578125" customWidth="1"/>
    <col min="14" max="14" width="28.7109375" customWidth="1"/>
    <col min="15" max="27" width="8.85546875" customWidth="1"/>
  </cols>
  <sheetData>
    <row r="1" spans="1:14" ht="26.25">
      <c r="A1" s="47" t="s">
        <v>242</v>
      </c>
      <c r="B1" s="36"/>
      <c r="D1" s="47" t="s">
        <v>242</v>
      </c>
      <c r="E1" s="36"/>
      <c r="G1" s="47" t="s">
        <v>242</v>
      </c>
      <c r="H1" s="36"/>
      <c r="J1" s="47" t="s">
        <v>242</v>
      </c>
      <c r="K1" s="36"/>
      <c r="M1" s="47" t="s">
        <v>242</v>
      </c>
      <c r="N1" s="36"/>
    </row>
    <row r="2" spans="1:14" ht="42.75" customHeight="1">
      <c r="A2" s="45" t="s">
        <v>243</v>
      </c>
      <c r="B2" s="36"/>
      <c r="D2" s="45" t="s">
        <v>243</v>
      </c>
      <c r="E2" s="36"/>
      <c r="G2" s="45" t="s">
        <v>243</v>
      </c>
      <c r="H2" s="36"/>
      <c r="J2" s="45" t="s">
        <v>243</v>
      </c>
      <c r="K2" s="36"/>
      <c r="M2" s="45" t="s">
        <v>243</v>
      </c>
      <c r="N2" s="36"/>
    </row>
    <row r="3" spans="1:14" ht="21">
      <c r="A3" s="46" t="s">
        <v>0</v>
      </c>
      <c r="B3" s="36"/>
      <c r="D3" s="46" t="s">
        <v>1</v>
      </c>
      <c r="E3" s="36"/>
      <c r="G3" s="46" t="s">
        <v>2</v>
      </c>
      <c r="H3" s="36"/>
      <c r="J3" s="46" t="s">
        <v>3</v>
      </c>
      <c r="K3" s="36"/>
      <c r="M3" s="46" t="s">
        <v>4</v>
      </c>
      <c r="N3" s="36"/>
    </row>
    <row r="4" spans="1:14">
      <c r="A4" s="1"/>
      <c r="B4" s="1"/>
      <c r="D4" s="1"/>
      <c r="E4" s="1"/>
      <c r="G4" s="1"/>
      <c r="H4" s="1"/>
      <c r="J4" s="1"/>
      <c r="K4" s="1"/>
      <c r="M4" s="1"/>
      <c r="N4" s="1"/>
    </row>
    <row r="5" spans="1:14" ht="18">
      <c r="A5" s="2" t="s">
        <v>5</v>
      </c>
      <c r="B5" s="2" t="s">
        <v>26</v>
      </c>
      <c r="D5" s="2" t="s">
        <v>5</v>
      </c>
      <c r="E5" s="2" t="s">
        <v>26</v>
      </c>
      <c r="G5" s="2" t="s">
        <v>5</v>
      </c>
      <c r="H5" s="2" t="s">
        <v>26</v>
      </c>
      <c r="J5" s="2" t="s">
        <v>5</v>
      </c>
      <c r="K5" s="2" t="s">
        <v>26</v>
      </c>
      <c r="M5" s="2" t="s">
        <v>5</v>
      </c>
      <c r="N5" s="2" t="s">
        <v>26</v>
      </c>
    </row>
    <row r="6" spans="1:14" ht="18.75">
      <c r="A6" s="12">
        <v>1191</v>
      </c>
      <c r="B6" s="6">
        <f ca="1">IFERROR(__xludf.DUMMYFUNCTION("IMPORTRANGE(""https://docs.google.com/spreadsheets/d/1DE2TZi0ZzoaTrcrwoDDXUxGjbFAplgA1Y807lojH3sc/edit#gid=207921682"",""P133!B6:B6"")"),5)</f>
        <v>5</v>
      </c>
      <c r="D6" s="12">
        <v>1191</v>
      </c>
      <c r="E6" s="6">
        <f ca="1">IFERROR(__xludf.DUMMYFUNCTION("IMPORTRANGE(""https://docs.google.com/spreadsheets/d/1gi2jVGtOig0T_VuMzkDmVWBz8lK52kKuCS7STbR9e28/edit#gid=349400232"",""P133!B6:B6"")"),5)</f>
        <v>5</v>
      </c>
      <c r="G6" s="12">
        <v>1191</v>
      </c>
      <c r="H6" s="6">
        <f ca="1">IFERROR(__xludf.DUMMYFUNCTION("IMPORTRANGE(""https://docs.google.com/spreadsheets/d/1mrAeX9JEhoJs2ZHEF4PozgrayXCrb5e6Q3lfOlWehQY/edit#gid=381554019"",""P133!B6:B6"")"),5)</f>
        <v>5</v>
      </c>
      <c r="J6" s="12">
        <v>1191</v>
      </c>
      <c r="K6" s="6">
        <v>6</v>
      </c>
      <c r="M6" s="12">
        <v>1191</v>
      </c>
      <c r="N6" s="6">
        <f ca="1">IFERROR(__xludf.DUMMYFUNCTION("IMPORTRANGE(""https://docs.google.com/spreadsheets/d/1vIeXzcDIKQtYKxshH3mL8j3ytVuGP1MJeVl_qoGHRSE/edit#gid=381554019"",""P133!B6:B6"")"),6)</f>
        <v>6</v>
      </c>
    </row>
    <row r="7" spans="1:14" ht="18.75">
      <c r="A7" s="12">
        <v>1196</v>
      </c>
      <c r="B7" s="6">
        <f ca="1">IFERROR(__xludf.DUMMYFUNCTION("IMPORTRANGE(""https://docs.google.com/spreadsheets/d/1DE2TZi0ZzoaTrcrwoDDXUxGjbFAplgA1Y807lojH3sc/edit#gid=207921682"",""P133!B7:B7"")"),2)</f>
        <v>2</v>
      </c>
      <c r="D7" s="12">
        <v>1196</v>
      </c>
      <c r="E7" s="6">
        <f ca="1">IFERROR(__xludf.DUMMYFUNCTION("IMPORTRANGE(""https://docs.google.com/spreadsheets/d/1gi2jVGtOig0T_VuMzkDmVWBz8lK52kKuCS7STbR9e28/edit#gid=349400232"",""P133!B7:B7"")"),2)</f>
        <v>2</v>
      </c>
      <c r="G7" s="12">
        <v>1196</v>
      </c>
      <c r="H7" s="6">
        <f ca="1">IFERROR(__xludf.DUMMYFUNCTION("IMPORTRANGE(""https://docs.google.com/spreadsheets/d/1mrAeX9JEhoJs2ZHEF4PozgrayXCrb5e6Q3lfOlWehQY/edit#gid=381554019"",""P133!B7:B7"")"),1)</f>
        <v>1</v>
      </c>
      <c r="J7" s="12">
        <v>1196</v>
      </c>
      <c r="K7" s="6">
        <f ca="1">IFERROR(__xludf.DUMMYFUNCTION("IMPORTRANGE(""https://docs.google.com/spreadsheets/d/12HtoRNFY5X90ARVwTZSazTzMJVTT_qZFXPicptcT0bg/edit#gid=381554019"",""P133!B7:B7"")"),2)</f>
        <v>2</v>
      </c>
      <c r="M7" s="12">
        <v>1196</v>
      </c>
      <c r="N7" s="6">
        <f ca="1">IFERROR(__xludf.DUMMYFUNCTION("IMPORTRANGE(""https://docs.google.com/spreadsheets/d/1vIeXzcDIKQtYKxshH3mL8j3ytVuGP1MJeVl_qoGHRSE/edit#gid=381554019"",""P133!B7:B7"")"),1)</f>
        <v>1</v>
      </c>
    </row>
    <row r="8" spans="1:14" ht="18.75">
      <c r="A8" s="12">
        <v>1162</v>
      </c>
      <c r="B8" s="6">
        <f ca="1">IFERROR(__xludf.DUMMYFUNCTION("IMPORTRANGE(""https://docs.google.com/spreadsheets/d/1DE2TZi0ZzoaTrcrwoDDXUxGjbFAplgA1Y807lojH3sc/edit#gid=207921682"",""P133!B8:B8"")"),6)</f>
        <v>6</v>
      </c>
      <c r="D8" s="12">
        <v>1162</v>
      </c>
      <c r="E8" s="6">
        <f ca="1">IFERROR(__xludf.DUMMYFUNCTION("IMPORTRANGE(""https://docs.google.com/spreadsheets/d/1gi2jVGtOig0T_VuMzkDmVWBz8lK52kKuCS7STbR9e28/edit#gid=349400232"",""P133!B8:B8"")"),6)</f>
        <v>6</v>
      </c>
      <c r="G8" s="12">
        <v>1162</v>
      </c>
      <c r="H8" s="6">
        <f ca="1">IFERROR(__xludf.DUMMYFUNCTION("IMPORTRANGE(""https://docs.google.com/spreadsheets/d/1mrAeX9JEhoJs2ZHEF4PozgrayXCrb5e6Q3lfOlWehQY/edit#gid=381554019"",""P133!B8:B8"")"),6)</f>
        <v>6</v>
      </c>
      <c r="J8" s="12">
        <v>1162</v>
      </c>
      <c r="K8" s="6">
        <v>4</v>
      </c>
      <c r="M8" s="12">
        <v>1162</v>
      </c>
      <c r="N8" s="6">
        <f ca="1">IFERROR(__xludf.DUMMYFUNCTION("IMPORTRANGE(""https://docs.google.com/spreadsheets/d/1vIeXzcDIKQtYKxshH3mL8j3ytVuGP1MJeVl_qoGHRSE/edit#gid=381554019"",""P133!B8:B8"")"),5)</f>
        <v>5</v>
      </c>
    </row>
    <row r="9" spans="1:14" ht="18.75">
      <c r="A9" s="12">
        <v>1195</v>
      </c>
      <c r="B9" s="6">
        <f ca="1">IFERROR(__xludf.DUMMYFUNCTION("IMPORTRANGE(""https://docs.google.com/spreadsheets/d/1DE2TZi0ZzoaTrcrwoDDXUxGjbFAplgA1Y807lojH3sc/edit#gid=207921682"",""P133!B9:B9"")"),3)</f>
        <v>3</v>
      </c>
      <c r="D9" s="12">
        <v>1195</v>
      </c>
      <c r="E9" s="6">
        <f ca="1">IFERROR(__xludf.DUMMYFUNCTION("IMPORTRANGE(""https://docs.google.com/spreadsheets/d/1gi2jVGtOig0T_VuMzkDmVWBz8lK52kKuCS7STbR9e28/edit#gid=349400232"",""P133!B9:B9"")"),3)</f>
        <v>3</v>
      </c>
      <c r="G9" s="12">
        <v>1195</v>
      </c>
      <c r="H9" s="6">
        <f ca="1">IFERROR(__xludf.DUMMYFUNCTION("IMPORTRANGE(""https://docs.google.com/spreadsheets/d/1mrAeX9JEhoJs2ZHEF4PozgrayXCrb5e6Q3lfOlWehQY/edit#gid=381554019"",""P133!B9:B9"")"),4)</f>
        <v>4</v>
      </c>
      <c r="J9" s="12">
        <v>1195</v>
      </c>
      <c r="K9" s="6">
        <f ca="1">IFERROR(__xludf.DUMMYFUNCTION("IMPORTRANGE(""https://docs.google.com/spreadsheets/d/12HtoRNFY5X90ARVwTZSazTzMJVTT_qZFXPicptcT0bg/edit#gid=381554019"",""P133!B9:B9"")"),3)</f>
        <v>3</v>
      </c>
      <c r="M9" s="12">
        <v>1195</v>
      </c>
      <c r="N9" s="6">
        <f ca="1">IFERROR(__xludf.DUMMYFUNCTION("IMPORTRANGE(""https://docs.google.com/spreadsheets/d/1vIeXzcDIKQtYKxshH3mL8j3ytVuGP1MJeVl_qoGHRSE/edit#gid=381554019"",""P133!B9:B9"")"),2)</f>
        <v>2</v>
      </c>
    </row>
    <row r="10" spans="1:14" ht="18.75">
      <c r="A10" s="12">
        <v>1184</v>
      </c>
      <c r="B10" s="6">
        <f ca="1">IFERROR(__xludf.DUMMYFUNCTION("IMPORTRANGE(""https://docs.google.com/spreadsheets/d/1DE2TZi0ZzoaTrcrwoDDXUxGjbFAplgA1Y807lojH3sc/edit#gid=207921682"",""P133!B10:B10"")"),1)</f>
        <v>1</v>
      </c>
      <c r="D10" s="12">
        <v>1184</v>
      </c>
      <c r="E10" s="6">
        <f ca="1">IFERROR(__xludf.DUMMYFUNCTION("IMPORTRANGE(""https://docs.google.com/spreadsheets/d/1gi2jVGtOig0T_VuMzkDmVWBz8lK52kKuCS7STbR9e28/edit#gid=349400232"",""P133!B10:B10"")"),1)</f>
        <v>1</v>
      </c>
      <c r="G10" s="12">
        <v>1184</v>
      </c>
      <c r="H10" s="6">
        <f ca="1">IFERROR(__xludf.DUMMYFUNCTION("IMPORTRANGE(""https://docs.google.com/spreadsheets/d/1mrAeX9JEhoJs2ZHEF4PozgrayXCrb5e6Q3lfOlWehQY/edit#gid=381554019"",""P133!B10:B10"")"),2)</f>
        <v>2</v>
      </c>
      <c r="J10" s="12">
        <v>1184</v>
      </c>
      <c r="K10" s="6">
        <f ca="1">IFERROR(__xludf.DUMMYFUNCTION("IMPORTRANGE(""https://docs.google.com/spreadsheets/d/12HtoRNFY5X90ARVwTZSazTzMJVTT_qZFXPicptcT0bg/edit#gid=381554019"",""P133!B10:B10"")"),1)</f>
        <v>1</v>
      </c>
      <c r="M10" s="12">
        <v>1184</v>
      </c>
      <c r="N10" s="6">
        <f ca="1">IFERROR(__xludf.DUMMYFUNCTION("IMPORTRANGE(""https://docs.google.com/spreadsheets/d/1vIeXzcDIKQtYKxshH3mL8j3ytVuGP1MJeVl_qoGHRSE/edit#gid=381554019"",""P133!B10:B10"")"),3)</f>
        <v>3</v>
      </c>
    </row>
    <row r="11" spans="1:14" ht="18.75">
      <c r="A11" s="12">
        <v>1113</v>
      </c>
      <c r="B11" s="6">
        <f ca="1">IFERROR(__xludf.DUMMYFUNCTION("IMPORTRANGE(""https://docs.google.com/spreadsheets/d/1DE2TZi0ZzoaTrcrwoDDXUxGjbFAplgA1Y807lojH3sc/edit#gid=207921682"",""P133!B11:B11"")"),4)</f>
        <v>4</v>
      </c>
      <c r="D11" s="12">
        <v>1113</v>
      </c>
      <c r="E11" s="6">
        <f ca="1">IFERROR(__xludf.DUMMYFUNCTION("IMPORTRANGE(""https://docs.google.com/spreadsheets/d/1gi2jVGtOig0T_VuMzkDmVWBz8lK52kKuCS7STbR9e28/edit#gid=349400232"",""P133!B11:B11"")"),4)</f>
        <v>4</v>
      </c>
      <c r="G11" s="12">
        <v>1113</v>
      </c>
      <c r="H11" s="6">
        <f ca="1">IFERROR(__xludf.DUMMYFUNCTION("IMPORTRANGE(""https://docs.google.com/spreadsheets/d/1mrAeX9JEhoJs2ZHEF4PozgrayXCrb5e6Q3lfOlWehQY/edit#gid=381554019"",""P133!B11:B11"")"),3)</f>
        <v>3</v>
      </c>
      <c r="J11" s="12">
        <v>1113</v>
      </c>
      <c r="K11" s="6">
        <v>5</v>
      </c>
      <c r="M11" s="12">
        <v>1113</v>
      </c>
      <c r="N11" s="6">
        <f ca="1">IFERROR(__xludf.DUMMYFUNCTION("IMPORTRANGE(""https://docs.google.com/spreadsheets/d/1vIeXzcDIKQtYKxshH3mL8j3ytVuGP1MJeVl_qoGHRSE/edit#gid=381554019"",""P133!B11:B11"")"),4)</f>
        <v>4</v>
      </c>
    </row>
    <row r="12" spans="1:14" ht="18.75">
      <c r="A12" s="43" t="s">
        <v>60</v>
      </c>
      <c r="B12" s="44"/>
      <c r="D12" s="43" t="s">
        <v>60</v>
      </c>
      <c r="E12" s="44"/>
      <c r="G12" s="43" t="s">
        <v>60</v>
      </c>
      <c r="H12" s="44"/>
      <c r="J12" s="43" t="s">
        <v>60</v>
      </c>
      <c r="K12" s="44"/>
      <c r="M12" s="43" t="s">
        <v>60</v>
      </c>
      <c r="N12" s="44"/>
    </row>
    <row r="13" spans="1:14" ht="18.75">
      <c r="A13" s="9"/>
      <c r="B13" s="10"/>
      <c r="D13" s="9"/>
      <c r="E13" s="10"/>
      <c r="G13" s="9"/>
      <c r="H13" s="10"/>
      <c r="J13" s="9"/>
      <c r="K13" s="10"/>
      <c r="M13" s="9"/>
      <c r="N13" s="10"/>
    </row>
    <row r="14" spans="1:14" ht="18.75">
      <c r="A14" s="35" t="s">
        <v>6</v>
      </c>
      <c r="B14" s="36"/>
      <c r="D14" s="35" t="s">
        <v>6</v>
      </c>
      <c r="E14" s="36"/>
      <c r="G14" s="35" t="s">
        <v>6</v>
      </c>
      <c r="H14" s="36"/>
      <c r="J14" s="35" t="s">
        <v>6</v>
      </c>
      <c r="K14" s="36"/>
      <c r="M14" s="35" t="s">
        <v>6</v>
      </c>
      <c r="N14" s="36"/>
    </row>
    <row r="15" spans="1:14">
      <c r="A15" s="37"/>
      <c r="B15" s="38"/>
      <c r="D15" s="41"/>
      <c r="E15" s="42"/>
      <c r="G15" s="41"/>
      <c r="H15" s="42"/>
      <c r="J15" s="41"/>
      <c r="K15" s="42"/>
      <c r="M15" s="41"/>
      <c r="N15" s="42"/>
    </row>
    <row r="16" spans="1:14">
      <c r="A16" s="39"/>
      <c r="B16" s="40"/>
      <c r="D16" s="39"/>
      <c r="E16" s="40"/>
      <c r="G16" s="39"/>
      <c r="H16" s="40"/>
      <c r="J16" s="39"/>
      <c r="K16" s="40"/>
      <c r="M16" s="39"/>
      <c r="N16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0">
    <mergeCell ref="J1:K1"/>
    <mergeCell ref="J2:K2"/>
    <mergeCell ref="J3:K3"/>
    <mergeCell ref="M3:N3"/>
    <mergeCell ref="A1:B1"/>
    <mergeCell ref="D1:E1"/>
    <mergeCell ref="G1:H1"/>
    <mergeCell ref="M1:N1"/>
    <mergeCell ref="D2:E2"/>
    <mergeCell ref="G2:H2"/>
    <mergeCell ref="M2:N2"/>
    <mergeCell ref="J12:K12"/>
    <mergeCell ref="M12:N12"/>
    <mergeCell ref="A2:B2"/>
    <mergeCell ref="A3:B3"/>
    <mergeCell ref="D3:E3"/>
    <mergeCell ref="G3:H3"/>
    <mergeCell ref="A12:B12"/>
    <mergeCell ref="D12:E12"/>
    <mergeCell ref="G12:H12"/>
    <mergeCell ref="M14:N14"/>
    <mergeCell ref="A15:B16"/>
    <mergeCell ref="D15:E16"/>
    <mergeCell ref="G15:H16"/>
    <mergeCell ref="M15:N16"/>
    <mergeCell ref="J14:K14"/>
    <mergeCell ref="J15:K16"/>
    <mergeCell ref="A14:B14"/>
    <mergeCell ref="D14:E14"/>
    <mergeCell ref="G14:H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102</vt:i4>
      </vt:variant>
    </vt:vector>
  </HeadingPairs>
  <TitlesOfParts>
    <vt:vector size="102" baseType="lpstr">
      <vt:lpstr>P5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P28</vt:lpstr>
      <vt:lpstr>P29</vt:lpstr>
      <vt:lpstr>P31</vt:lpstr>
      <vt:lpstr>P32</vt:lpstr>
      <vt:lpstr>P33</vt:lpstr>
      <vt:lpstr>P35</vt:lpstr>
      <vt:lpstr>P37</vt:lpstr>
      <vt:lpstr>P38</vt:lpstr>
      <vt:lpstr>P39</vt:lpstr>
      <vt:lpstr>P40</vt:lpstr>
      <vt:lpstr>P41</vt:lpstr>
      <vt:lpstr>P42</vt:lpstr>
      <vt:lpstr>P43</vt:lpstr>
      <vt:lpstr>P44</vt:lpstr>
      <vt:lpstr>P45</vt:lpstr>
      <vt:lpstr>P46</vt:lpstr>
      <vt:lpstr>P57</vt:lpstr>
      <vt:lpstr>P58</vt:lpstr>
      <vt:lpstr>P59</vt:lpstr>
      <vt:lpstr>P60</vt:lpstr>
      <vt:lpstr>P61</vt:lpstr>
      <vt:lpstr>P62</vt:lpstr>
      <vt:lpstr>P63</vt:lpstr>
      <vt:lpstr>P64</vt:lpstr>
      <vt:lpstr>P65</vt:lpstr>
      <vt:lpstr>P69</vt:lpstr>
      <vt:lpstr>P70</vt:lpstr>
      <vt:lpstr>P71</vt:lpstr>
      <vt:lpstr>P72</vt:lpstr>
      <vt:lpstr>P73</vt:lpstr>
      <vt:lpstr>P74</vt:lpstr>
      <vt:lpstr>P75</vt:lpstr>
      <vt:lpstr>P76</vt:lpstr>
      <vt:lpstr>P77</vt:lpstr>
      <vt:lpstr>P78</vt:lpstr>
      <vt:lpstr>P79</vt:lpstr>
      <vt:lpstr>P80</vt:lpstr>
      <vt:lpstr>P81</vt:lpstr>
      <vt:lpstr>P82</vt:lpstr>
      <vt:lpstr>P83</vt:lpstr>
      <vt:lpstr>P84</vt:lpstr>
      <vt:lpstr>P85</vt:lpstr>
      <vt:lpstr>P86</vt:lpstr>
      <vt:lpstr>P87</vt:lpstr>
      <vt:lpstr>P88</vt:lpstr>
      <vt:lpstr>P90</vt:lpstr>
      <vt:lpstr>P91</vt:lpstr>
      <vt:lpstr>P92</vt:lpstr>
      <vt:lpstr>P93</vt:lpstr>
      <vt:lpstr>P94</vt:lpstr>
      <vt:lpstr>P95</vt:lpstr>
      <vt:lpstr>P96</vt:lpstr>
      <vt:lpstr>P97</vt:lpstr>
      <vt:lpstr>P98</vt:lpstr>
      <vt:lpstr>P99</vt:lpstr>
      <vt:lpstr>P100</vt:lpstr>
      <vt:lpstr>P101</vt:lpstr>
      <vt:lpstr>P102</vt:lpstr>
      <vt:lpstr>P105</vt:lpstr>
      <vt:lpstr>P106</vt:lpstr>
      <vt:lpstr>P107</vt:lpstr>
      <vt:lpstr>P108</vt:lpstr>
      <vt:lpstr>P109</vt:lpstr>
      <vt:lpstr>P110</vt:lpstr>
      <vt:lpstr>P113</vt:lpstr>
      <vt:lpstr>P114</vt:lpstr>
      <vt:lpstr>P115</vt:lpstr>
      <vt:lpstr>P116</vt:lpstr>
      <vt:lpstr>P117</vt:lpstr>
      <vt:lpstr>P118</vt:lpstr>
      <vt:lpstr>P119</vt:lpstr>
      <vt:lpstr>P120</vt:lpstr>
      <vt:lpstr>P122</vt:lpstr>
      <vt:lpstr>P123</vt:lpstr>
      <vt:lpstr>P124</vt:lpstr>
      <vt:lpstr>P126</vt:lpstr>
      <vt:lpstr>P127</vt:lpstr>
      <vt:lpstr>P128</vt:lpstr>
      <vt:lpstr>P129</vt:lpstr>
      <vt:lpstr>P130</vt:lpstr>
      <vt:lpstr>P131</vt:lpstr>
      <vt:lpstr>P132</vt:lpstr>
      <vt:lpstr>P133</vt:lpstr>
      <vt:lpstr>P135</vt:lpstr>
      <vt:lpstr>P136</vt:lpstr>
      <vt:lpstr>P137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WADF Greece</cp:lastModifiedBy>
  <dcterms:created xsi:type="dcterms:W3CDTF">2024-02-26T08:15:51Z</dcterms:created>
  <dcterms:modified xsi:type="dcterms:W3CDTF">2024-04-12T12:28:31Z</dcterms:modified>
</cp:coreProperties>
</file>